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rtbfc.sharepoint.com/sites/1_DIRECTIONS/Documents partages/Ingénierie et Développements (ID)/OBSERVATOIRE/FILIERES/FLUVIAL/"/>
    </mc:Choice>
  </mc:AlternateContent>
  <xr:revisionPtr revIDLastSave="0" documentId="8_{C35678BB-588A-41BF-B2DE-F17C6BF498E5}" xr6:coauthVersionLast="47" xr6:coauthVersionMax="47" xr10:uidLastSave="{00000000-0000-0000-0000-000000000000}"/>
  <bookViews>
    <workbookView xWindow="28680" yWindow="-120" windowWidth="29040" windowHeight="15840" xr2:uid="{5C21EA9C-2785-4B4F-B19A-3F391A5216F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8" i="1" l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S55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S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<sst xmlns="http://schemas.openxmlformats.org/spreadsheetml/2006/main" count="240" uniqueCount="70">
  <si>
    <t>CANAL DE BRIARE</t>
  </si>
  <si>
    <t>LA LANGLEE</t>
  </si>
  <si>
    <t>-</t>
  </si>
  <si>
    <t>LA MAROLLE - MONTARGIS</t>
  </si>
  <si>
    <t>DAMMARIE SUR LOING</t>
  </si>
  <si>
    <t>SAINTE BARBE</t>
  </si>
  <si>
    <t xml:space="preserve">CHATILLON </t>
  </si>
  <si>
    <t>CANAL LATÉRAL À LA LOIRE</t>
  </si>
  <si>
    <t>GUETIN</t>
  </si>
  <si>
    <t>ACOLIN</t>
  </si>
  <si>
    <t>BESSAY</t>
  </si>
  <si>
    <t>CANAL DU CENTRE</t>
  </si>
  <si>
    <t>DIGOIN</t>
  </si>
  <si>
    <t>NC</t>
  </si>
  <si>
    <t>26 EME OCEAN</t>
  </si>
  <si>
    <t>9EME OCEAN</t>
  </si>
  <si>
    <t>34 BIS</t>
  </si>
  <si>
    <t>23 MED</t>
  </si>
  <si>
    <t>16 EME OCEAN</t>
  </si>
  <si>
    <t>SEILLE</t>
  </si>
  <si>
    <t>CANAL DU LOING</t>
  </si>
  <si>
    <t>CANAL DE ROANNE À DIGOIN</t>
  </si>
  <si>
    <t>ARTAIX</t>
  </si>
  <si>
    <t>ROANNE</t>
  </si>
  <si>
    <t>LES BEUGNETS</t>
  </si>
  <si>
    <t>CANAL DU NIVERNAIS</t>
  </si>
  <si>
    <t>SAINT LEGER DES VIGNES</t>
  </si>
  <si>
    <t>CERCY LA TOUR</t>
  </si>
  <si>
    <t>CHATILLON EN BAZOIS</t>
  </si>
  <si>
    <t>BAYE</t>
  </si>
  <si>
    <t>L'YONNE</t>
  </si>
  <si>
    <t>LES MORTES</t>
  </si>
  <si>
    <t>LES JEUX - CLAMECY</t>
  </si>
  <si>
    <t>COULANGES : YONNE</t>
  </si>
  <si>
    <t>CHATEL - CENSOIR</t>
  </si>
  <si>
    <t>MAILLY-LA-VILLE</t>
  </si>
  <si>
    <t>DU MAUNOIR</t>
  </si>
  <si>
    <t>BARTADEAU - AUXERRE</t>
  </si>
  <si>
    <t>LA NOUE (VERMENTON)</t>
  </si>
  <si>
    <t>CANAL DE BOURGOGNE</t>
  </si>
  <si>
    <t>LAROCHE 114/115Y</t>
  </si>
  <si>
    <t>SAINT-FLORENTIN 108Y</t>
  </si>
  <si>
    <t>TONNERRE 96Y</t>
  </si>
  <si>
    <t>RAVIERES 75Y</t>
  </si>
  <si>
    <t>MONTBARD 65Y</t>
  </si>
  <si>
    <t>VENAREY-LES-LAUMES 56Y</t>
  </si>
  <si>
    <t>PONT ROYAL 13Y</t>
  </si>
  <si>
    <t>POUILLY-EN-AUXOIS 1Y</t>
  </si>
  <si>
    <t>VANDENESSE 9S</t>
  </si>
  <si>
    <t>PONT D'OUCHE 20S</t>
  </si>
  <si>
    <t>LE ROCHE CANNOT 37S</t>
  </si>
  <si>
    <t>DIJON 55S</t>
  </si>
  <si>
    <t>SAINT-JEAN-DE-LOSNE 76S</t>
  </si>
  <si>
    <t>RIVIERE YONNE</t>
  </si>
  <si>
    <t>ECLUSE 1 LA CHAINETTE</t>
  </si>
  <si>
    <t>ECLUSE 9 LA GRAVIERE</t>
  </si>
  <si>
    <t>ECLUSE 2 PECHOIR</t>
  </si>
  <si>
    <t>ECLUSE 6 VILLENEUVE SUR YONNE</t>
  </si>
  <si>
    <t>ECLUSE 17 CANNES</t>
  </si>
  <si>
    <t>SAÔNE</t>
  </si>
  <si>
    <t>ORMES</t>
  </si>
  <si>
    <t>DRACE</t>
  </si>
  <si>
    <t>ECUELLES</t>
  </si>
  <si>
    <t>SAVOYEUX</t>
  </si>
  <si>
    <t>RUPT-SUR-SAÔNE (GRAY)</t>
  </si>
  <si>
    <t>SEURRE</t>
  </si>
  <si>
    <t>DOUBS ET CANAL DU RHÔNE AU RHIN</t>
  </si>
  <si>
    <t>TARRAGNOZ</t>
  </si>
  <si>
    <t>SAINT-SYMPHORIEN</t>
  </si>
  <si>
    <t>COURCELLES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</si>
</sst>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4"/>
      <color theme="0"/>
      <name val="PT Sans"/>
      <family val="2"/>
    </font>
    <font>
      <b/>
      <sz val="13"/>
      <color indexed="8"/>
      <name val="PT Sans"/>
      <family val="2"/>
    </font>
    <font>
      <sz val="11"/>
      <color theme="1"/>
      <name val="PT Sans"/>
      <family val="2"/>
    </font>
    <font>
      <i/>
      <sz val="11"/>
      <color theme="1"/>
      <name val="PT Sans"/>
      <family val="2"/>
    </font>
    <font>
      <sz val="11"/>
      <color indexed="8"/>
      <name val="PT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881A49"/>
        <bgColor indexed="64"/>
      </patternFill>
    </fill>
    <fill>
      <patternFill patternType="solid">
        <fgColor rgb="FFF5C5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2" fillId="3" borderId="4" xfId="0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/>
    <xf numFmtId="0" fontId="3" fillId="0" borderId="8" xfId="0" applyFont="1" applyBorder="1"/>
    <xf numFmtId="0" fontId="3" fillId="0" borderId="7" xfId="0" applyFont="1" applyBorder="1"/>
    <xf numFmtId="0" fontId="4" fillId="4" borderId="8" xfId="0" applyFont="1" applyFill="1" applyBorder="1"/>
    <xf numFmtId="3" fontId="4" fillId="4" borderId="6" xfId="0" applyNumberFormat="1" applyFont="1" applyFill="1" applyBorder="1" applyAlignment="1">
      <alignment horizontal="right"/>
    </xf>
    <xf numFmtId="3" fontId="4" fillId="4" borderId="7" xfId="0" applyNumberFormat="1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3" fontId="2" fillId="3" borderId="9" xfId="0" applyNumberFormat="1" applyFont="1" applyFill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3" fontId="4" fillId="4" borderId="12" xfId="0" applyNumberFormat="1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0" fontId="5" fillId="0" borderId="8" xfId="0" applyFont="1" applyBorder="1"/>
    <xf numFmtId="3" fontId="5" fillId="0" borderId="7" xfId="0" applyNumberFormat="1" applyFont="1" applyBorder="1" applyAlignment="1">
      <alignment horizontal="right"/>
    </xf>
    <xf numFmtId="3" fontId="5" fillId="0" borderId="7" xfId="0" applyNumberFormat="1" applyFont="1" applyBorder="1"/>
    <xf numFmtId="0" fontId="3" fillId="0" borderId="0" xfId="0" applyFont="1"/>
    <xf numFmtId="3" fontId="5" fillId="0" borderId="14" xfId="0" applyNumberFormat="1" applyFont="1" applyBorder="1" applyAlignment="1">
      <alignment horizontal="right"/>
    </xf>
    <xf numFmtId="3" fontId="3" fillId="0" borderId="0" xfId="0" applyNumberFormat="1" applyFont="1"/>
    <xf numFmtId="0" fontId="2" fillId="3" borderId="9" xfId="0" applyFont="1" applyFill="1" applyBorder="1"/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" fontId="3" fillId="0" borderId="6" xfId="0" applyNumberFormat="1" applyFont="1" applyBorder="1"/>
    <xf numFmtId="0" fontId="3" fillId="0" borderId="15" xfId="0" applyFont="1" applyBorder="1"/>
    <xf numFmtId="3" fontId="3" fillId="0" borderId="16" xfId="0" applyNumberFormat="1" applyFont="1" applyBorder="1" applyAlignment="1">
      <alignment horizontal="right"/>
    </xf>
    <xf numFmtId="3" fontId="3" fillId="0" borderId="16" xfId="0" applyNumberFormat="1" applyFont="1" applyBorder="1"/>
    <xf numFmtId="0" fontId="2" fillId="3" borderId="8" xfId="0" applyFont="1" applyFill="1" applyBorder="1"/>
    <xf numFmtId="3" fontId="2" fillId="3" borderId="7" xfId="0" applyNumberFormat="1" applyFont="1" applyFill="1" applyBorder="1"/>
    <xf numFmtId="0" fontId="3" fillId="5" borderId="8" xfId="0" applyFont="1" applyFill="1" applyBorder="1"/>
    <xf numFmtId="3" fontId="3" fillId="5" borderId="7" xfId="0" applyNumberFormat="1" applyFont="1" applyFill="1" applyBorder="1" applyAlignment="1">
      <alignment horizontal="right"/>
    </xf>
    <xf numFmtId="3" fontId="3" fillId="5" borderId="7" xfId="0" applyNumberFormat="1" applyFont="1" applyFill="1" applyBorder="1"/>
    <xf numFmtId="0" fontId="3" fillId="5" borderId="7" xfId="0" applyFont="1" applyFill="1" applyBorder="1"/>
    <xf numFmtId="0" fontId="3" fillId="6" borderId="7" xfId="0" applyFont="1" applyFill="1" applyBorder="1"/>
    <xf numFmtId="3" fontId="3" fillId="5" borderId="14" xfId="0" applyNumberFormat="1" applyFont="1" applyFill="1" applyBorder="1" applyAlignment="1">
      <alignment horizontal="right"/>
    </xf>
    <xf numFmtId="3" fontId="3" fillId="5" borderId="14" xfId="0" applyNumberFormat="1" applyFont="1" applyFill="1" applyBorder="1"/>
    <xf numFmtId="0" fontId="3" fillId="5" borderId="17" xfId="0" applyFont="1" applyFill="1" applyBorder="1"/>
    <xf numFmtId="3" fontId="3" fillId="5" borderId="18" xfId="0" applyNumberFormat="1" applyFont="1" applyFill="1" applyBorder="1" applyAlignment="1">
      <alignment horizontal="right"/>
    </xf>
    <xf numFmtId="3" fontId="3" fillId="5" borderId="18" xfId="0" applyNumberFormat="1" applyFont="1" applyFill="1" applyBorder="1"/>
    <xf numFmtId="3" fontId="3" fillId="5" borderId="1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28858-FEA7-4252-8256-0C7A08D8D58F}">
  <dimension ref="A1:S71"/>
  <sheetViews>
    <sheetView tabSelected="1" topLeftCell="C35" workbookViewId="0">
      <selection sqref="A1:S71"/>
    </sheetView>
  </sheetViews>
  <sheetFormatPr baseColWidth="10" defaultRowHeight="14.4" x14ac:dyDescent="0.3"/>
  <sheetData>
    <row r="1" spans="1:19" ht="18" x14ac:dyDescent="0.3">
      <c r="A1" s="1"/>
      <c r="B1" s="2">
        <v>2006</v>
      </c>
      <c r="C1" s="2">
        <v>2007</v>
      </c>
      <c r="D1" s="2">
        <v>2008</v>
      </c>
      <c r="E1" s="2">
        <v>2009</v>
      </c>
      <c r="F1" s="2">
        <v>2010</v>
      </c>
      <c r="G1" s="2">
        <v>2011</v>
      </c>
      <c r="H1" s="2">
        <v>2012</v>
      </c>
      <c r="I1" s="2">
        <v>2013</v>
      </c>
      <c r="J1" s="2">
        <v>2014</v>
      </c>
      <c r="K1" s="2">
        <v>2015</v>
      </c>
      <c r="L1" s="2">
        <v>2016</v>
      </c>
      <c r="M1" s="3">
        <v>2017</v>
      </c>
      <c r="N1" s="3">
        <v>2018</v>
      </c>
      <c r="O1" s="3">
        <v>2019</v>
      </c>
      <c r="P1" s="3">
        <v>2020</v>
      </c>
      <c r="Q1" s="4">
        <v>2021</v>
      </c>
      <c r="R1" s="4">
        <v>2022</v>
      </c>
      <c r="S1" s="4">
        <v>2023</v>
      </c>
    </row>
    <row r="2" spans="1:19" ht="17.399999999999999" x14ac:dyDescent="0.35">
      <c r="A2" s="5" t="s">
        <v>0</v>
      </c>
      <c r="B2" s="6">
        <f>SUM(B3:B7)</f>
        <v>2399</v>
      </c>
      <c r="C2" s="6">
        <f t="shared" ref="C2:P2" si="0">SUM(C3:C7)</f>
        <v>2661</v>
      </c>
      <c r="D2" s="6">
        <f t="shared" si="0"/>
        <v>2545</v>
      </c>
      <c r="E2" s="6">
        <f t="shared" si="0"/>
        <v>2234</v>
      </c>
      <c r="F2" s="6">
        <f t="shared" si="0"/>
        <v>2455</v>
      </c>
      <c r="G2" s="6">
        <f t="shared" si="0"/>
        <v>2395</v>
      </c>
      <c r="H2" s="6">
        <f t="shared" si="0"/>
        <v>2250</v>
      </c>
      <c r="I2" s="6">
        <f t="shared" si="0"/>
        <v>1805</v>
      </c>
      <c r="J2" s="6">
        <f t="shared" si="0"/>
        <v>3202</v>
      </c>
      <c r="K2" s="6">
        <f t="shared" si="0"/>
        <v>3892</v>
      </c>
      <c r="L2" s="6">
        <f t="shared" si="0"/>
        <v>1576</v>
      </c>
      <c r="M2" s="6">
        <f t="shared" si="0"/>
        <v>4143</v>
      </c>
      <c r="N2" s="6">
        <f t="shared" si="0"/>
        <v>3366</v>
      </c>
      <c r="O2" s="6">
        <f t="shared" si="0"/>
        <v>1351</v>
      </c>
      <c r="P2" s="6">
        <f t="shared" si="0"/>
        <v>1184</v>
      </c>
      <c r="Q2" s="7">
        <f>SUM(Q3:Q6)</f>
        <v>1437</v>
      </c>
      <c r="R2" s="7">
        <f>SUM(R3:R6)</f>
        <v>1742</v>
      </c>
      <c r="S2" s="7">
        <f>SUM(S3:S6)</f>
        <v>1469</v>
      </c>
    </row>
    <row r="3" spans="1:19" x14ac:dyDescent="0.3">
      <c r="A3" s="8" t="s">
        <v>1</v>
      </c>
      <c r="B3" s="9" t="s">
        <v>2</v>
      </c>
      <c r="C3" s="9" t="s">
        <v>2</v>
      </c>
      <c r="D3" s="10" t="s">
        <v>2</v>
      </c>
      <c r="E3" s="10" t="s">
        <v>2</v>
      </c>
      <c r="F3" s="10" t="s">
        <v>2</v>
      </c>
      <c r="G3" s="10" t="s">
        <v>2</v>
      </c>
      <c r="H3" s="10" t="s">
        <v>2</v>
      </c>
      <c r="I3" s="10" t="s">
        <v>2</v>
      </c>
      <c r="J3" s="10" t="s">
        <v>2</v>
      </c>
      <c r="K3" s="11">
        <v>938</v>
      </c>
      <c r="L3" s="11">
        <v>316</v>
      </c>
      <c r="M3" s="11">
        <v>939</v>
      </c>
      <c r="N3" s="11">
        <v>694</v>
      </c>
      <c r="O3" s="12">
        <v>0</v>
      </c>
      <c r="P3" s="12">
        <v>0</v>
      </c>
      <c r="Q3" s="12">
        <v>0</v>
      </c>
      <c r="R3" s="12">
        <v>0</v>
      </c>
      <c r="S3" s="12">
        <v>0</v>
      </c>
    </row>
    <row r="4" spans="1:19" x14ac:dyDescent="0.3">
      <c r="A4" s="13" t="s">
        <v>3</v>
      </c>
      <c r="B4" s="11">
        <v>1112</v>
      </c>
      <c r="C4" s="11">
        <v>1220</v>
      </c>
      <c r="D4" s="11">
        <v>1212</v>
      </c>
      <c r="E4" s="11">
        <v>1022</v>
      </c>
      <c r="F4" s="11">
        <v>1164</v>
      </c>
      <c r="G4" s="11">
        <v>1071</v>
      </c>
      <c r="H4" s="11">
        <v>1009</v>
      </c>
      <c r="I4" s="11">
        <v>886</v>
      </c>
      <c r="J4" s="11">
        <v>832</v>
      </c>
      <c r="K4" s="11">
        <v>901</v>
      </c>
      <c r="L4" s="11">
        <v>336</v>
      </c>
      <c r="M4" s="11">
        <v>917</v>
      </c>
      <c r="N4" s="11">
        <v>835</v>
      </c>
      <c r="O4" s="14">
        <v>359</v>
      </c>
      <c r="P4" s="14">
        <v>318</v>
      </c>
      <c r="Q4" s="14">
        <v>377</v>
      </c>
      <c r="R4" s="14">
        <v>551</v>
      </c>
      <c r="S4" s="14">
        <v>451</v>
      </c>
    </row>
    <row r="5" spans="1:19" x14ac:dyDescent="0.3">
      <c r="A5" s="13" t="s">
        <v>4</v>
      </c>
      <c r="B5" s="11">
        <v>1287</v>
      </c>
      <c r="C5" s="11">
        <v>1441</v>
      </c>
      <c r="D5" s="11">
        <v>1333</v>
      </c>
      <c r="E5" s="11">
        <v>1212</v>
      </c>
      <c r="F5" s="11">
        <v>1291</v>
      </c>
      <c r="G5" s="11">
        <v>1324</v>
      </c>
      <c r="H5" s="11">
        <v>1241</v>
      </c>
      <c r="I5" s="11">
        <v>919</v>
      </c>
      <c r="J5" s="11">
        <v>1178</v>
      </c>
      <c r="K5" s="11">
        <v>1041</v>
      </c>
      <c r="L5" s="11">
        <v>481</v>
      </c>
      <c r="M5" s="11" t="s">
        <v>2</v>
      </c>
      <c r="N5" s="11">
        <v>842</v>
      </c>
      <c r="O5" s="12">
        <v>407</v>
      </c>
      <c r="P5" s="12">
        <v>395</v>
      </c>
      <c r="Q5" s="12">
        <v>484</v>
      </c>
      <c r="R5" s="12">
        <v>563</v>
      </c>
      <c r="S5" s="12">
        <v>456</v>
      </c>
    </row>
    <row r="6" spans="1:19" x14ac:dyDescent="0.3">
      <c r="A6" s="13" t="s">
        <v>5</v>
      </c>
      <c r="B6" s="10" t="s">
        <v>2</v>
      </c>
      <c r="C6" s="10" t="s">
        <v>2</v>
      </c>
      <c r="D6" s="10" t="s">
        <v>2</v>
      </c>
      <c r="E6" s="10" t="s">
        <v>2</v>
      </c>
      <c r="F6" s="10" t="s">
        <v>2</v>
      </c>
      <c r="G6" s="10" t="s">
        <v>2</v>
      </c>
      <c r="H6" s="10" t="s">
        <v>2</v>
      </c>
      <c r="I6" s="10" t="s">
        <v>2</v>
      </c>
      <c r="J6" s="10" t="s">
        <v>2</v>
      </c>
      <c r="K6" s="11" t="s">
        <v>2</v>
      </c>
      <c r="L6" s="11" t="s">
        <v>2</v>
      </c>
      <c r="M6" s="11">
        <v>1259</v>
      </c>
      <c r="N6" s="11">
        <v>995</v>
      </c>
      <c r="O6" s="14">
        <v>585</v>
      </c>
      <c r="P6" s="14">
        <v>471</v>
      </c>
      <c r="Q6" s="14">
        <v>576</v>
      </c>
      <c r="R6" s="14">
        <v>628</v>
      </c>
      <c r="S6" s="14">
        <v>562</v>
      </c>
    </row>
    <row r="7" spans="1:19" x14ac:dyDescent="0.3">
      <c r="A7" s="15" t="s">
        <v>6</v>
      </c>
      <c r="B7" s="16" t="s">
        <v>2</v>
      </c>
      <c r="C7" s="16" t="s">
        <v>2</v>
      </c>
      <c r="D7" s="16" t="s">
        <v>2</v>
      </c>
      <c r="E7" s="16" t="s">
        <v>2</v>
      </c>
      <c r="F7" s="16" t="s">
        <v>2</v>
      </c>
      <c r="G7" s="16" t="s">
        <v>2</v>
      </c>
      <c r="H7" s="16" t="s">
        <v>2</v>
      </c>
      <c r="I7" s="16" t="s">
        <v>2</v>
      </c>
      <c r="J7" s="17">
        <v>1192</v>
      </c>
      <c r="K7" s="17">
        <v>1012</v>
      </c>
      <c r="L7" s="17">
        <v>443</v>
      </c>
      <c r="M7" s="17">
        <v>1028</v>
      </c>
      <c r="N7" s="17" t="s">
        <v>2</v>
      </c>
      <c r="O7" s="18" t="s">
        <v>2</v>
      </c>
      <c r="P7" s="18" t="s">
        <v>2</v>
      </c>
      <c r="Q7" s="18"/>
      <c r="R7" s="18"/>
      <c r="S7" s="18"/>
    </row>
    <row r="8" spans="1:19" ht="17.399999999999999" x14ac:dyDescent="0.35">
      <c r="A8" s="5" t="s">
        <v>7</v>
      </c>
      <c r="B8" s="7">
        <f>SUM(B9:B11)</f>
        <v>5584</v>
      </c>
      <c r="C8" s="7">
        <f t="shared" ref="C8:N8" si="1">SUM(C9:C11)</f>
        <v>6083</v>
      </c>
      <c r="D8" s="7">
        <f t="shared" si="1"/>
        <v>5345</v>
      </c>
      <c r="E8" s="7">
        <f t="shared" si="1"/>
        <v>5384</v>
      </c>
      <c r="F8" s="7">
        <f t="shared" si="1"/>
        <v>5658</v>
      </c>
      <c r="G8" s="7">
        <f t="shared" si="1"/>
        <v>5866</v>
      </c>
      <c r="H8" s="7">
        <f t="shared" si="1"/>
        <v>5979</v>
      </c>
      <c r="I8" s="7">
        <f t="shared" si="1"/>
        <v>4719</v>
      </c>
      <c r="J8" s="7">
        <f t="shared" si="1"/>
        <v>5212</v>
      </c>
      <c r="K8" s="7">
        <f t="shared" si="1"/>
        <v>5123</v>
      </c>
      <c r="L8" s="7">
        <f t="shared" si="1"/>
        <v>4689</v>
      </c>
      <c r="M8" s="7">
        <f t="shared" si="1"/>
        <v>5744</v>
      </c>
      <c r="N8" s="7">
        <f t="shared" si="1"/>
        <v>4705</v>
      </c>
      <c r="O8" s="19">
        <f>O9+O10+O11</f>
        <v>3883</v>
      </c>
      <c r="P8" s="19">
        <f>P9+P10+P11</f>
        <v>958</v>
      </c>
      <c r="Q8" s="7">
        <f>SUM(Q9:Q11)</f>
        <v>1286</v>
      </c>
      <c r="R8" s="7">
        <f>SUM(R9:R11)</f>
        <v>825</v>
      </c>
      <c r="S8" s="7">
        <f>SUM(S9:S11)</f>
        <v>5191</v>
      </c>
    </row>
    <row r="9" spans="1:19" x14ac:dyDescent="0.3">
      <c r="A9" s="13" t="s">
        <v>8</v>
      </c>
      <c r="B9" s="11">
        <v>2125</v>
      </c>
      <c r="C9" s="11">
        <v>2318</v>
      </c>
      <c r="D9" s="12">
        <v>2172</v>
      </c>
      <c r="E9" s="12">
        <v>2262</v>
      </c>
      <c r="F9" s="12">
        <v>2361</v>
      </c>
      <c r="G9" s="12">
        <v>2631</v>
      </c>
      <c r="H9" s="12">
        <v>2800</v>
      </c>
      <c r="I9" s="12">
        <v>1965</v>
      </c>
      <c r="J9" s="12">
        <v>2172</v>
      </c>
      <c r="K9" s="12">
        <v>2098</v>
      </c>
      <c r="L9" s="12">
        <v>1753</v>
      </c>
      <c r="M9" s="12">
        <v>2243</v>
      </c>
      <c r="N9" s="12">
        <v>1736</v>
      </c>
      <c r="O9" s="12">
        <v>1506</v>
      </c>
      <c r="P9" s="12">
        <v>958</v>
      </c>
      <c r="Q9" s="12">
        <v>1286</v>
      </c>
      <c r="R9" s="12">
        <v>825</v>
      </c>
      <c r="S9" s="12">
        <v>1553</v>
      </c>
    </row>
    <row r="10" spans="1:19" x14ac:dyDescent="0.3">
      <c r="A10" s="13" t="s">
        <v>9</v>
      </c>
      <c r="B10" s="11">
        <v>1926</v>
      </c>
      <c r="C10" s="11">
        <v>2045</v>
      </c>
      <c r="D10" s="12">
        <v>1745</v>
      </c>
      <c r="E10" s="12">
        <v>1685</v>
      </c>
      <c r="F10" s="12">
        <v>1787</v>
      </c>
      <c r="G10" s="12">
        <v>1709</v>
      </c>
      <c r="H10" s="12">
        <v>1757</v>
      </c>
      <c r="I10" s="12">
        <v>1420</v>
      </c>
      <c r="J10" s="12">
        <v>1617</v>
      </c>
      <c r="K10" s="12">
        <v>1670</v>
      </c>
      <c r="L10" s="12">
        <v>1562</v>
      </c>
      <c r="M10" s="12">
        <v>1921</v>
      </c>
      <c r="N10" s="12">
        <v>1617</v>
      </c>
      <c r="O10" s="14">
        <v>1334</v>
      </c>
      <c r="P10" s="14">
        <v>0</v>
      </c>
      <c r="Q10" s="14">
        <v>0</v>
      </c>
      <c r="R10" s="14">
        <v>0</v>
      </c>
      <c r="S10" s="14">
        <v>2087</v>
      </c>
    </row>
    <row r="11" spans="1:19" x14ac:dyDescent="0.3">
      <c r="A11" s="13" t="s">
        <v>10</v>
      </c>
      <c r="B11" s="11">
        <v>1533</v>
      </c>
      <c r="C11" s="11">
        <v>1720</v>
      </c>
      <c r="D11" s="12">
        <v>1428</v>
      </c>
      <c r="E11" s="12">
        <v>1437</v>
      </c>
      <c r="F11" s="12">
        <v>1510</v>
      </c>
      <c r="G11" s="12">
        <v>1526</v>
      </c>
      <c r="H11" s="12">
        <v>1422</v>
      </c>
      <c r="I11" s="12">
        <v>1334</v>
      </c>
      <c r="J11" s="12">
        <v>1423</v>
      </c>
      <c r="K11" s="12">
        <v>1355</v>
      </c>
      <c r="L11" s="12">
        <v>1374</v>
      </c>
      <c r="M11" s="12">
        <v>1580</v>
      </c>
      <c r="N11" s="12">
        <v>1352</v>
      </c>
      <c r="O11" s="12">
        <v>1043</v>
      </c>
      <c r="P11" s="12">
        <v>0</v>
      </c>
      <c r="Q11" s="12">
        <v>0</v>
      </c>
      <c r="R11" s="12">
        <v>0</v>
      </c>
      <c r="S11" s="12">
        <v>1551</v>
      </c>
    </row>
    <row r="12" spans="1:19" ht="17.399999999999999" x14ac:dyDescent="0.35">
      <c r="A12" s="5" t="s">
        <v>11</v>
      </c>
      <c r="B12" s="7">
        <f>SUM(B13:B18)</f>
        <v>8531</v>
      </c>
      <c r="C12" s="7">
        <f t="shared" ref="C12:P12" si="2">SUM(C13:C18)</f>
        <v>9200</v>
      </c>
      <c r="D12" s="7">
        <f t="shared" si="2"/>
        <v>8702</v>
      </c>
      <c r="E12" s="7">
        <f t="shared" si="2"/>
        <v>8192</v>
      </c>
      <c r="F12" s="7">
        <f t="shared" si="2"/>
        <v>8185</v>
      </c>
      <c r="G12" s="7">
        <f t="shared" si="2"/>
        <v>7139</v>
      </c>
      <c r="H12" s="7">
        <f t="shared" si="2"/>
        <v>6759</v>
      </c>
      <c r="I12" s="7">
        <f t="shared" si="2"/>
        <v>8065</v>
      </c>
      <c r="J12" s="7">
        <f t="shared" si="2"/>
        <v>7205</v>
      </c>
      <c r="K12" s="7">
        <f t="shared" si="2"/>
        <v>7928</v>
      </c>
      <c r="L12" s="7">
        <f t="shared" si="2"/>
        <v>7283</v>
      </c>
      <c r="M12" s="7">
        <f t="shared" si="2"/>
        <v>6626</v>
      </c>
      <c r="N12" s="7">
        <f t="shared" si="2"/>
        <v>6412</v>
      </c>
      <c r="O12" s="7">
        <f t="shared" si="2"/>
        <v>0</v>
      </c>
      <c r="P12" s="7">
        <f t="shared" si="2"/>
        <v>2731</v>
      </c>
      <c r="Q12" s="7">
        <f>SUM(Q13:Q17)</f>
        <v>4610</v>
      </c>
      <c r="R12" s="7">
        <f>SUM(R13:R17)</f>
        <v>5735</v>
      </c>
      <c r="S12" s="7">
        <f>SUM(S13:S17)</f>
        <v>5843</v>
      </c>
    </row>
    <row r="13" spans="1:19" x14ac:dyDescent="0.3">
      <c r="A13" s="13" t="s">
        <v>12</v>
      </c>
      <c r="B13" s="11">
        <v>2948</v>
      </c>
      <c r="C13" s="11">
        <v>2835</v>
      </c>
      <c r="D13" s="12">
        <v>2738</v>
      </c>
      <c r="E13" s="12">
        <v>2585</v>
      </c>
      <c r="F13" s="12">
        <v>2637</v>
      </c>
      <c r="G13" s="12">
        <v>2531</v>
      </c>
      <c r="H13" s="12">
        <v>1950</v>
      </c>
      <c r="I13" s="12">
        <v>2703</v>
      </c>
      <c r="J13" s="12">
        <v>2567</v>
      </c>
      <c r="K13" s="12">
        <v>2686</v>
      </c>
      <c r="L13" s="12">
        <v>2649</v>
      </c>
      <c r="M13" s="20">
        <v>2588</v>
      </c>
      <c r="N13" s="21">
        <v>2540</v>
      </c>
      <c r="O13" s="12" t="s">
        <v>13</v>
      </c>
      <c r="P13" s="12">
        <v>1530</v>
      </c>
      <c r="Q13" s="12">
        <v>2108</v>
      </c>
      <c r="R13" s="12">
        <v>1762</v>
      </c>
      <c r="S13" s="12">
        <v>1850</v>
      </c>
    </row>
    <row r="14" spans="1:19" x14ac:dyDescent="0.3">
      <c r="A14" s="13" t="s">
        <v>14</v>
      </c>
      <c r="B14" s="11">
        <v>1331</v>
      </c>
      <c r="C14" s="11">
        <v>1433</v>
      </c>
      <c r="D14" s="12">
        <v>1245</v>
      </c>
      <c r="E14" s="12">
        <v>1161</v>
      </c>
      <c r="F14" s="12">
        <v>1227</v>
      </c>
      <c r="G14" s="12">
        <v>1013</v>
      </c>
      <c r="H14" s="12">
        <v>1028</v>
      </c>
      <c r="I14" s="12">
        <v>1209</v>
      </c>
      <c r="J14" s="12">
        <v>982</v>
      </c>
      <c r="K14" s="12">
        <v>1201</v>
      </c>
      <c r="L14" s="12">
        <v>1141</v>
      </c>
      <c r="M14" s="22">
        <v>1127</v>
      </c>
      <c r="N14" s="23">
        <v>1070</v>
      </c>
      <c r="O14" s="14" t="s">
        <v>13</v>
      </c>
      <c r="P14" s="14">
        <v>203</v>
      </c>
      <c r="Q14" s="14">
        <v>558</v>
      </c>
      <c r="R14" s="14">
        <v>849</v>
      </c>
      <c r="S14" s="14">
        <v>1010</v>
      </c>
    </row>
    <row r="15" spans="1:19" x14ac:dyDescent="0.3">
      <c r="A15" s="13" t="s">
        <v>15</v>
      </c>
      <c r="B15" s="11">
        <v>1035</v>
      </c>
      <c r="C15" s="11">
        <v>1069</v>
      </c>
      <c r="D15" s="12">
        <v>1058</v>
      </c>
      <c r="E15" s="12">
        <v>968</v>
      </c>
      <c r="F15" s="12">
        <v>962</v>
      </c>
      <c r="G15" s="12">
        <v>784</v>
      </c>
      <c r="H15" s="12">
        <v>795</v>
      </c>
      <c r="I15" s="12">
        <v>810</v>
      </c>
      <c r="J15" s="12">
        <v>751</v>
      </c>
      <c r="K15" s="12">
        <v>798</v>
      </c>
      <c r="L15" s="12">
        <v>771</v>
      </c>
      <c r="M15" s="22">
        <v>754</v>
      </c>
      <c r="N15" s="23">
        <v>769</v>
      </c>
      <c r="O15" s="14" t="s">
        <v>13</v>
      </c>
      <c r="P15" s="14">
        <v>259</v>
      </c>
      <c r="Q15" s="14">
        <v>342</v>
      </c>
      <c r="R15" s="14">
        <v>424</v>
      </c>
      <c r="S15" s="14">
        <v>469</v>
      </c>
    </row>
    <row r="16" spans="1:19" x14ac:dyDescent="0.3">
      <c r="A16" s="13" t="s">
        <v>16</v>
      </c>
      <c r="B16" s="11">
        <v>2210</v>
      </c>
      <c r="C16" s="11">
        <v>2789</v>
      </c>
      <c r="D16" s="12">
        <v>2604</v>
      </c>
      <c r="E16" s="12">
        <v>2481</v>
      </c>
      <c r="F16" s="12">
        <v>2379</v>
      </c>
      <c r="G16" s="12">
        <v>2047</v>
      </c>
      <c r="H16" s="12">
        <v>2202</v>
      </c>
      <c r="I16" s="12">
        <v>2500</v>
      </c>
      <c r="J16" s="12">
        <v>2146</v>
      </c>
      <c r="K16" s="12">
        <v>2358</v>
      </c>
      <c r="L16" s="12">
        <v>2291</v>
      </c>
      <c r="M16" s="22">
        <v>2157</v>
      </c>
      <c r="N16" s="23">
        <v>2033</v>
      </c>
      <c r="O16" s="12" t="s">
        <v>13</v>
      </c>
      <c r="P16" s="12">
        <v>515</v>
      </c>
      <c r="Q16" s="12">
        <v>1052</v>
      </c>
      <c r="R16" s="12">
        <v>1573</v>
      </c>
      <c r="S16" s="12">
        <v>1510</v>
      </c>
    </row>
    <row r="17" spans="1:19" x14ac:dyDescent="0.3">
      <c r="A17" s="13" t="s">
        <v>17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22"/>
      <c r="N17" s="23"/>
      <c r="O17" s="12"/>
      <c r="P17" s="12">
        <v>224</v>
      </c>
      <c r="Q17" s="12">
        <v>550</v>
      </c>
      <c r="R17" s="12">
        <v>1127</v>
      </c>
      <c r="S17" s="12">
        <v>1004</v>
      </c>
    </row>
    <row r="18" spans="1:19" x14ac:dyDescent="0.3">
      <c r="A18" s="15" t="s">
        <v>18</v>
      </c>
      <c r="B18" s="16">
        <v>1007</v>
      </c>
      <c r="C18" s="16">
        <v>1074</v>
      </c>
      <c r="D18" s="16">
        <v>1057</v>
      </c>
      <c r="E18" s="16">
        <v>997</v>
      </c>
      <c r="F18" s="16">
        <v>980</v>
      </c>
      <c r="G18" s="16">
        <v>764</v>
      </c>
      <c r="H18" s="16">
        <v>784</v>
      </c>
      <c r="I18" s="16">
        <v>843</v>
      </c>
      <c r="J18" s="17">
        <v>759</v>
      </c>
      <c r="K18" s="17">
        <v>885</v>
      </c>
      <c r="L18" s="17">
        <v>431</v>
      </c>
      <c r="M18" s="24" t="s">
        <v>2</v>
      </c>
      <c r="N18" s="25" t="s">
        <v>2</v>
      </c>
      <c r="O18" s="18" t="s">
        <v>13</v>
      </c>
      <c r="P18" s="18" t="s">
        <v>2</v>
      </c>
      <c r="Q18" s="18"/>
      <c r="R18" s="18"/>
      <c r="S18" s="18"/>
    </row>
    <row r="19" spans="1:19" ht="17.399999999999999" x14ac:dyDescent="0.35">
      <c r="A19" s="5" t="s">
        <v>19</v>
      </c>
      <c r="B19" s="7">
        <f>B20</f>
        <v>3439</v>
      </c>
      <c r="C19" s="7">
        <f t="shared" ref="C19:P19" si="3">C20</f>
        <v>3902</v>
      </c>
      <c r="D19" s="7">
        <f t="shared" si="3"/>
        <v>3316</v>
      </c>
      <c r="E19" s="7">
        <f t="shared" si="3"/>
        <v>3504</v>
      </c>
      <c r="F19" s="7">
        <f t="shared" si="3"/>
        <v>3618</v>
      </c>
      <c r="G19" s="7">
        <f t="shared" si="3"/>
        <v>4019</v>
      </c>
      <c r="H19" s="7">
        <f t="shared" si="3"/>
        <v>3918</v>
      </c>
      <c r="I19" s="7">
        <f t="shared" si="3"/>
        <v>3571</v>
      </c>
      <c r="J19" s="7">
        <f t="shared" si="3"/>
        <v>3669</v>
      </c>
      <c r="K19" s="7">
        <f t="shared" si="3"/>
        <v>3916</v>
      </c>
      <c r="L19" s="7">
        <f t="shared" si="3"/>
        <v>3027</v>
      </c>
      <c r="M19" s="7">
        <f t="shared" si="3"/>
        <v>3298</v>
      </c>
      <c r="N19" s="7">
        <f t="shared" si="3"/>
        <v>3217</v>
      </c>
      <c r="O19" s="7">
        <f t="shared" si="3"/>
        <v>3687</v>
      </c>
      <c r="P19" s="7">
        <f t="shared" si="3"/>
        <v>1302</v>
      </c>
      <c r="Q19" s="6">
        <v>1489</v>
      </c>
      <c r="R19" s="6">
        <v>2456</v>
      </c>
      <c r="S19" s="6">
        <f>S20</f>
        <v>2641</v>
      </c>
    </row>
    <row r="20" spans="1:19" x14ac:dyDescent="0.3">
      <c r="A20" s="26"/>
      <c r="B20" s="27">
        <v>3439</v>
      </c>
      <c r="C20" s="27">
        <v>3902</v>
      </c>
      <c r="D20" s="28">
        <v>3316</v>
      </c>
      <c r="E20" s="28">
        <v>3504</v>
      </c>
      <c r="F20" s="28">
        <v>3618</v>
      </c>
      <c r="G20" s="28">
        <v>4019</v>
      </c>
      <c r="H20" s="28">
        <v>3918</v>
      </c>
      <c r="I20" s="28">
        <v>3571</v>
      </c>
      <c r="J20" s="28">
        <v>3669</v>
      </c>
      <c r="K20" s="28">
        <v>3916</v>
      </c>
      <c r="L20" s="28">
        <v>3027</v>
      </c>
      <c r="M20" s="27">
        <v>3298</v>
      </c>
      <c r="N20" s="27">
        <v>3217</v>
      </c>
      <c r="O20" s="14">
        <v>3687</v>
      </c>
      <c r="P20" s="14">
        <v>1302</v>
      </c>
      <c r="Q20" s="14">
        <v>1489</v>
      </c>
      <c r="R20" s="14">
        <v>2456</v>
      </c>
      <c r="S20" s="29">
        <v>2641</v>
      </c>
    </row>
    <row r="21" spans="1:19" ht="17.399999999999999" x14ac:dyDescent="0.35">
      <c r="A21" s="5" t="s">
        <v>20</v>
      </c>
      <c r="B21" s="7">
        <f>B22</f>
        <v>0</v>
      </c>
      <c r="C21" s="7">
        <f t="shared" ref="C21:P21" si="4">C22</f>
        <v>0</v>
      </c>
      <c r="D21" s="7">
        <f t="shared" si="4"/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  <c r="I21" s="7">
        <f t="shared" si="4"/>
        <v>0</v>
      </c>
      <c r="J21" s="7">
        <f t="shared" si="4"/>
        <v>0</v>
      </c>
      <c r="K21" s="7">
        <f t="shared" si="4"/>
        <v>0</v>
      </c>
      <c r="L21" s="7">
        <f t="shared" si="4"/>
        <v>0</v>
      </c>
      <c r="M21" s="7">
        <f t="shared" si="4"/>
        <v>666</v>
      </c>
      <c r="N21" s="7">
        <f t="shared" si="4"/>
        <v>787</v>
      </c>
      <c r="O21" s="7">
        <f t="shared" si="4"/>
        <v>311</v>
      </c>
      <c r="P21" s="7">
        <f t="shared" si="4"/>
        <v>365</v>
      </c>
      <c r="Q21" s="7">
        <f>Q22</f>
        <v>387</v>
      </c>
      <c r="R21" s="7">
        <f>R22</f>
        <v>552</v>
      </c>
      <c r="S21" s="7">
        <f>S22</f>
        <v>505</v>
      </c>
    </row>
    <row r="22" spans="1:19" x14ac:dyDescent="0.3">
      <c r="A22" s="26"/>
      <c r="B22" s="27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7">
        <v>666</v>
      </c>
      <c r="N22" s="30">
        <v>787</v>
      </c>
      <c r="O22" s="12">
        <v>311</v>
      </c>
      <c r="P22" s="12">
        <v>365</v>
      </c>
      <c r="Q22" s="12">
        <v>387</v>
      </c>
      <c r="R22" s="12">
        <v>552</v>
      </c>
      <c r="S22" s="31">
        <v>505</v>
      </c>
    </row>
    <row r="23" spans="1:19" ht="17.399999999999999" x14ac:dyDescent="0.35">
      <c r="A23" s="5" t="s">
        <v>21</v>
      </c>
      <c r="B23" s="7">
        <f t="shared" ref="B23:O23" si="5">SUM(B24:B26)</f>
        <v>1927</v>
      </c>
      <c r="C23" s="7">
        <f t="shared" si="5"/>
        <v>1217</v>
      </c>
      <c r="D23" s="7">
        <f t="shared" si="5"/>
        <v>1694</v>
      </c>
      <c r="E23" s="7">
        <f t="shared" si="5"/>
        <v>1138</v>
      </c>
      <c r="F23" s="7">
        <f t="shared" si="5"/>
        <v>1458</v>
      </c>
      <c r="G23" s="7">
        <f t="shared" si="5"/>
        <v>1736</v>
      </c>
      <c r="H23" s="7">
        <f t="shared" si="5"/>
        <v>1545</v>
      </c>
      <c r="I23" s="7">
        <f t="shared" si="5"/>
        <v>1957</v>
      </c>
      <c r="J23" s="7">
        <f t="shared" si="5"/>
        <v>1818</v>
      </c>
      <c r="K23" s="7">
        <f t="shared" si="5"/>
        <v>1881</v>
      </c>
      <c r="L23" s="7">
        <f t="shared" si="5"/>
        <v>1914</v>
      </c>
      <c r="M23" s="7">
        <f t="shared" si="5"/>
        <v>2313</v>
      </c>
      <c r="N23" s="7">
        <f t="shared" si="5"/>
        <v>2361</v>
      </c>
      <c r="O23" s="7">
        <f t="shared" si="5"/>
        <v>0</v>
      </c>
      <c r="P23" s="32">
        <f>P24+P25+P26</f>
        <v>1499</v>
      </c>
      <c r="Q23" s="32">
        <f>Q24+Q25+Q26</f>
        <v>1613</v>
      </c>
      <c r="R23" s="32">
        <f>R24+R25+R26</f>
        <v>1539</v>
      </c>
      <c r="S23" s="32">
        <f>S24+S25</f>
        <v>986</v>
      </c>
    </row>
    <row r="24" spans="1:19" x14ac:dyDescent="0.3">
      <c r="A24" s="13" t="s">
        <v>22</v>
      </c>
      <c r="B24" s="10" t="s">
        <v>2</v>
      </c>
      <c r="C24" s="10" t="s">
        <v>2</v>
      </c>
      <c r="D24" s="11" t="s">
        <v>2</v>
      </c>
      <c r="E24" s="11" t="s">
        <v>2</v>
      </c>
      <c r="F24" s="11" t="s">
        <v>2</v>
      </c>
      <c r="G24" s="11" t="s">
        <v>2</v>
      </c>
      <c r="H24" s="11" t="s">
        <v>2</v>
      </c>
      <c r="I24" s="11" t="s">
        <v>2</v>
      </c>
      <c r="J24" s="11" t="s">
        <v>2</v>
      </c>
      <c r="K24" s="11" t="s">
        <v>2</v>
      </c>
      <c r="L24" s="11" t="s">
        <v>2</v>
      </c>
      <c r="M24" s="33">
        <v>646</v>
      </c>
      <c r="N24" s="34">
        <v>602</v>
      </c>
      <c r="O24" s="14" t="s">
        <v>13</v>
      </c>
      <c r="P24" s="14">
        <v>377</v>
      </c>
      <c r="Q24" s="14">
        <v>407</v>
      </c>
      <c r="R24" s="14">
        <v>339</v>
      </c>
      <c r="S24" s="14">
        <v>354</v>
      </c>
    </row>
    <row r="25" spans="1:19" x14ac:dyDescent="0.3">
      <c r="A25" s="13" t="s">
        <v>23</v>
      </c>
      <c r="B25" s="11">
        <v>700</v>
      </c>
      <c r="C25" s="11">
        <v>536</v>
      </c>
      <c r="D25" s="12">
        <v>658</v>
      </c>
      <c r="E25" s="12">
        <v>412</v>
      </c>
      <c r="F25" s="12">
        <v>538</v>
      </c>
      <c r="G25" s="12">
        <v>741</v>
      </c>
      <c r="H25" s="12">
        <v>679</v>
      </c>
      <c r="I25" s="12">
        <v>823</v>
      </c>
      <c r="J25" s="12">
        <v>749</v>
      </c>
      <c r="K25" s="12">
        <v>799</v>
      </c>
      <c r="L25" s="12">
        <v>827</v>
      </c>
      <c r="M25" s="33">
        <v>781</v>
      </c>
      <c r="N25" s="34">
        <v>834</v>
      </c>
      <c r="O25" s="14" t="s">
        <v>13</v>
      </c>
      <c r="P25" s="14">
        <v>540</v>
      </c>
      <c r="Q25" s="14">
        <v>533</v>
      </c>
      <c r="R25" s="14">
        <v>699</v>
      </c>
      <c r="S25" s="14">
        <v>632</v>
      </c>
    </row>
    <row r="26" spans="1:19" x14ac:dyDescent="0.3">
      <c r="A26" s="13" t="s">
        <v>24</v>
      </c>
      <c r="B26" s="10">
        <v>1227</v>
      </c>
      <c r="C26" s="10">
        <v>681</v>
      </c>
      <c r="D26" s="10">
        <v>1036</v>
      </c>
      <c r="E26" s="10">
        <v>726</v>
      </c>
      <c r="F26" s="10">
        <v>920</v>
      </c>
      <c r="G26" s="10">
        <v>995</v>
      </c>
      <c r="H26" s="10">
        <v>866</v>
      </c>
      <c r="I26" s="10">
        <v>1134</v>
      </c>
      <c r="J26" s="11">
        <v>1069</v>
      </c>
      <c r="K26" s="11">
        <v>1082</v>
      </c>
      <c r="L26" s="11">
        <v>1087</v>
      </c>
      <c r="M26" s="33">
        <v>886</v>
      </c>
      <c r="N26" s="34">
        <v>925</v>
      </c>
      <c r="O26" s="35" t="s">
        <v>13</v>
      </c>
      <c r="P26" s="35">
        <v>582</v>
      </c>
      <c r="Q26" s="35">
        <v>673</v>
      </c>
      <c r="R26" s="35">
        <v>501</v>
      </c>
      <c r="S26" s="35" t="s">
        <v>13</v>
      </c>
    </row>
    <row r="27" spans="1:19" ht="17.399999999999999" x14ac:dyDescent="0.35">
      <c r="A27" s="5" t="s">
        <v>25</v>
      </c>
      <c r="B27" s="7">
        <f>SUM(B28:B40)</f>
        <v>27511</v>
      </c>
      <c r="C27" s="7">
        <f t="shared" ref="C27:S27" si="6">SUM(C28:C40)</f>
        <v>27231</v>
      </c>
      <c r="D27" s="7">
        <f t="shared" si="6"/>
        <v>26595</v>
      </c>
      <c r="E27" s="7">
        <f t="shared" si="6"/>
        <v>26772</v>
      </c>
      <c r="F27" s="7">
        <f t="shared" si="6"/>
        <v>25384</v>
      </c>
      <c r="G27" s="7">
        <f t="shared" si="6"/>
        <v>24464</v>
      </c>
      <c r="H27" s="7">
        <f t="shared" si="6"/>
        <v>19326</v>
      </c>
      <c r="I27" s="7">
        <f t="shared" si="6"/>
        <v>19159</v>
      </c>
      <c r="J27" s="7">
        <f t="shared" si="6"/>
        <v>21944</v>
      </c>
      <c r="K27" s="7">
        <f t="shared" si="6"/>
        <v>19614</v>
      </c>
      <c r="L27" s="7">
        <f t="shared" si="6"/>
        <v>17762</v>
      </c>
      <c r="M27" s="7">
        <f t="shared" si="6"/>
        <v>18725</v>
      </c>
      <c r="N27" s="7">
        <f t="shared" si="6"/>
        <v>17135</v>
      </c>
      <c r="O27" s="7">
        <f t="shared" si="6"/>
        <v>19722</v>
      </c>
      <c r="P27" s="7">
        <f t="shared" si="6"/>
        <v>8882</v>
      </c>
      <c r="Q27" s="7">
        <f t="shared" si="6"/>
        <v>11968</v>
      </c>
      <c r="R27" s="7">
        <f t="shared" si="6"/>
        <v>15783</v>
      </c>
      <c r="S27" s="7">
        <f t="shared" si="6"/>
        <v>13464</v>
      </c>
    </row>
    <row r="28" spans="1:19" x14ac:dyDescent="0.3">
      <c r="A28" s="8" t="s">
        <v>26</v>
      </c>
      <c r="B28" s="10">
        <v>1475</v>
      </c>
      <c r="C28" s="10">
        <v>1336</v>
      </c>
      <c r="D28" s="36">
        <v>1234</v>
      </c>
      <c r="E28" s="36">
        <v>1370</v>
      </c>
      <c r="F28" s="36">
        <v>1272</v>
      </c>
      <c r="G28" s="36">
        <v>1181</v>
      </c>
      <c r="H28" s="36">
        <v>915</v>
      </c>
      <c r="I28" s="36">
        <v>1033</v>
      </c>
      <c r="J28" s="36">
        <v>1053</v>
      </c>
      <c r="K28" s="36">
        <v>947</v>
      </c>
      <c r="L28" s="36">
        <v>1008</v>
      </c>
      <c r="M28" s="10">
        <v>964</v>
      </c>
      <c r="N28" s="10">
        <v>958</v>
      </c>
      <c r="O28" s="10">
        <v>1020</v>
      </c>
      <c r="P28" s="10">
        <v>0</v>
      </c>
      <c r="Q28" s="10">
        <v>0</v>
      </c>
      <c r="R28" s="10">
        <v>0</v>
      </c>
      <c r="S28" s="10">
        <v>787</v>
      </c>
    </row>
    <row r="29" spans="1:19" x14ac:dyDescent="0.3">
      <c r="A29" s="13" t="s">
        <v>27</v>
      </c>
      <c r="B29" s="11">
        <v>1219</v>
      </c>
      <c r="C29" s="11">
        <v>1147</v>
      </c>
      <c r="D29" s="12">
        <v>1165</v>
      </c>
      <c r="E29" s="12">
        <v>1221</v>
      </c>
      <c r="F29" s="12">
        <v>1168</v>
      </c>
      <c r="G29" s="12">
        <v>1103</v>
      </c>
      <c r="H29" s="12">
        <v>930</v>
      </c>
      <c r="I29" s="12">
        <v>951</v>
      </c>
      <c r="J29" s="12">
        <v>1016</v>
      </c>
      <c r="K29" s="12">
        <v>929</v>
      </c>
      <c r="L29" s="12">
        <v>902</v>
      </c>
      <c r="M29" s="11">
        <v>846</v>
      </c>
      <c r="N29" s="11">
        <v>872</v>
      </c>
      <c r="O29" s="11">
        <v>962</v>
      </c>
      <c r="P29" s="11">
        <v>638</v>
      </c>
      <c r="Q29" s="11">
        <v>559</v>
      </c>
      <c r="R29" s="11">
        <v>834</v>
      </c>
      <c r="S29" s="11">
        <v>721</v>
      </c>
    </row>
    <row r="30" spans="1:19" x14ac:dyDescent="0.3">
      <c r="A30" s="13" t="s">
        <v>28</v>
      </c>
      <c r="B30" s="11">
        <v>1414</v>
      </c>
      <c r="C30" s="11">
        <v>1334</v>
      </c>
      <c r="D30" s="12">
        <v>1287</v>
      </c>
      <c r="E30" s="12">
        <v>1327</v>
      </c>
      <c r="F30" s="12">
        <v>1319</v>
      </c>
      <c r="G30" s="12">
        <v>1431</v>
      </c>
      <c r="H30" s="12">
        <v>1233</v>
      </c>
      <c r="I30" s="12">
        <v>1354</v>
      </c>
      <c r="J30" s="12">
        <v>1479</v>
      </c>
      <c r="K30" s="12">
        <v>1442</v>
      </c>
      <c r="L30" s="12">
        <v>1547</v>
      </c>
      <c r="M30" s="11">
        <v>1358</v>
      </c>
      <c r="N30" s="11">
        <v>1402</v>
      </c>
      <c r="O30" s="11">
        <v>1600</v>
      </c>
      <c r="P30" s="11">
        <v>1024</v>
      </c>
      <c r="Q30" s="11">
        <v>1190</v>
      </c>
      <c r="R30" s="11">
        <v>1272</v>
      </c>
      <c r="S30" s="11">
        <v>1185</v>
      </c>
    </row>
    <row r="31" spans="1:19" x14ac:dyDescent="0.3">
      <c r="A31" s="13" t="s">
        <v>29</v>
      </c>
      <c r="B31" s="11">
        <v>1538</v>
      </c>
      <c r="C31" s="11">
        <v>1442</v>
      </c>
      <c r="D31" s="12">
        <v>1546</v>
      </c>
      <c r="E31" s="12">
        <v>1612</v>
      </c>
      <c r="F31" s="12">
        <v>1525</v>
      </c>
      <c r="G31" s="12">
        <v>1757</v>
      </c>
      <c r="H31" s="12">
        <v>1517</v>
      </c>
      <c r="I31" s="12">
        <v>1255</v>
      </c>
      <c r="J31" s="12">
        <v>1702</v>
      </c>
      <c r="K31" s="12">
        <v>1568</v>
      </c>
      <c r="L31" s="12">
        <v>1571</v>
      </c>
      <c r="M31" s="11">
        <v>1404</v>
      </c>
      <c r="N31" s="11">
        <v>1410</v>
      </c>
      <c r="O31" s="11">
        <v>1325</v>
      </c>
      <c r="P31" s="11">
        <v>926</v>
      </c>
      <c r="Q31" s="11">
        <v>908</v>
      </c>
      <c r="R31" s="11">
        <v>1029</v>
      </c>
      <c r="S31" s="11">
        <v>1200</v>
      </c>
    </row>
    <row r="32" spans="1:19" x14ac:dyDescent="0.3">
      <c r="A32" s="13" t="s">
        <v>30</v>
      </c>
      <c r="B32" s="10" t="s">
        <v>2</v>
      </c>
      <c r="C32" s="10" t="s">
        <v>2</v>
      </c>
      <c r="D32" s="11" t="s">
        <v>2</v>
      </c>
      <c r="E32" s="11" t="s">
        <v>2</v>
      </c>
      <c r="F32" s="11" t="s">
        <v>2</v>
      </c>
      <c r="G32" s="11">
        <v>1080</v>
      </c>
      <c r="H32" s="11">
        <v>767</v>
      </c>
      <c r="I32" s="11">
        <v>949</v>
      </c>
      <c r="J32" s="12">
        <v>1005</v>
      </c>
      <c r="K32" s="12">
        <v>943</v>
      </c>
      <c r="L32" s="12">
        <v>1038</v>
      </c>
      <c r="M32" s="11">
        <v>846</v>
      </c>
      <c r="N32" s="11">
        <v>778</v>
      </c>
      <c r="O32" s="11">
        <v>777</v>
      </c>
      <c r="P32" s="11">
        <v>408</v>
      </c>
      <c r="Q32" s="11">
        <v>594</v>
      </c>
      <c r="R32" s="11">
        <v>720</v>
      </c>
      <c r="S32" s="11">
        <v>678</v>
      </c>
    </row>
    <row r="33" spans="1:19" x14ac:dyDescent="0.3">
      <c r="A33" s="13" t="s">
        <v>31</v>
      </c>
      <c r="B33" s="11">
        <v>1627</v>
      </c>
      <c r="C33" s="11">
        <v>1585</v>
      </c>
      <c r="D33" s="12">
        <v>1467</v>
      </c>
      <c r="E33" s="12">
        <v>1476</v>
      </c>
      <c r="F33" s="12">
        <v>1524</v>
      </c>
      <c r="G33" s="12">
        <v>1364</v>
      </c>
      <c r="H33" s="12">
        <v>843</v>
      </c>
      <c r="I33" s="12">
        <v>1077</v>
      </c>
      <c r="J33" s="12">
        <v>1177</v>
      </c>
      <c r="K33" s="12">
        <v>1067</v>
      </c>
      <c r="L33" s="12">
        <v>1142</v>
      </c>
      <c r="M33" s="11">
        <v>993</v>
      </c>
      <c r="N33" s="11">
        <v>820</v>
      </c>
      <c r="O33" s="11">
        <v>935</v>
      </c>
      <c r="P33" s="11">
        <v>272</v>
      </c>
      <c r="Q33" s="11">
        <v>563</v>
      </c>
      <c r="R33" s="11">
        <v>857</v>
      </c>
      <c r="S33" s="11">
        <v>587</v>
      </c>
    </row>
    <row r="34" spans="1:19" x14ac:dyDescent="0.3">
      <c r="A34" s="13" t="s">
        <v>32</v>
      </c>
      <c r="B34" s="11">
        <v>2241</v>
      </c>
      <c r="C34" s="11">
        <v>2192</v>
      </c>
      <c r="D34" s="12">
        <v>2233</v>
      </c>
      <c r="E34" s="12">
        <v>2274</v>
      </c>
      <c r="F34" s="12">
        <v>2197</v>
      </c>
      <c r="G34" s="12">
        <v>1910</v>
      </c>
      <c r="H34" s="12">
        <v>1271</v>
      </c>
      <c r="I34" s="12">
        <v>1330</v>
      </c>
      <c r="J34" s="12">
        <v>1770</v>
      </c>
      <c r="K34" s="12">
        <v>1607</v>
      </c>
      <c r="L34" s="12">
        <v>1328</v>
      </c>
      <c r="M34" s="11">
        <v>1613</v>
      </c>
      <c r="N34" s="11">
        <v>1436</v>
      </c>
      <c r="O34" s="11">
        <v>1663</v>
      </c>
      <c r="P34" s="11">
        <v>601</v>
      </c>
      <c r="Q34" s="11">
        <v>936</v>
      </c>
      <c r="R34" s="11">
        <v>1345</v>
      </c>
      <c r="S34" s="11">
        <v>1142</v>
      </c>
    </row>
    <row r="35" spans="1:19" x14ac:dyDescent="0.3">
      <c r="A35" s="13" t="s">
        <v>33</v>
      </c>
      <c r="B35" s="11">
        <v>2409</v>
      </c>
      <c r="C35" s="11">
        <v>2359</v>
      </c>
      <c r="D35" s="12">
        <v>2389</v>
      </c>
      <c r="E35" s="12">
        <v>2442</v>
      </c>
      <c r="F35" s="12">
        <v>2309</v>
      </c>
      <c r="G35" s="12">
        <v>1887</v>
      </c>
      <c r="H35" s="12">
        <v>1257</v>
      </c>
      <c r="I35" s="12">
        <v>1298</v>
      </c>
      <c r="J35" s="12">
        <v>1745</v>
      </c>
      <c r="K35" s="12">
        <v>1520</v>
      </c>
      <c r="L35" s="12">
        <v>1297</v>
      </c>
      <c r="M35" s="11">
        <v>1565</v>
      </c>
      <c r="N35" s="11">
        <v>1431</v>
      </c>
      <c r="O35" s="11">
        <v>1684</v>
      </c>
      <c r="P35" s="11">
        <v>590</v>
      </c>
      <c r="Q35" s="11">
        <v>941</v>
      </c>
      <c r="R35" s="11">
        <v>1477</v>
      </c>
      <c r="S35" s="11">
        <v>1115</v>
      </c>
    </row>
    <row r="36" spans="1:19" x14ac:dyDescent="0.3">
      <c r="A36" s="13" t="s">
        <v>34</v>
      </c>
      <c r="B36" s="11">
        <v>2813</v>
      </c>
      <c r="C36" s="11">
        <v>2861</v>
      </c>
      <c r="D36" s="12">
        <v>2852</v>
      </c>
      <c r="E36" s="12">
        <v>2822</v>
      </c>
      <c r="F36" s="12">
        <v>2716</v>
      </c>
      <c r="G36" s="12">
        <v>2287</v>
      </c>
      <c r="H36" s="12">
        <v>1774</v>
      </c>
      <c r="I36" s="12">
        <v>1635</v>
      </c>
      <c r="J36" s="12">
        <v>1879</v>
      </c>
      <c r="K36" s="12">
        <v>1643</v>
      </c>
      <c r="L36" s="12">
        <v>1361</v>
      </c>
      <c r="M36" s="11">
        <v>1663</v>
      </c>
      <c r="N36" s="11">
        <v>1513</v>
      </c>
      <c r="O36" s="11">
        <v>1771</v>
      </c>
      <c r="P36" s="11">
        <v>742</v>
      </c>
      <c r="Q36" s="11">
        <v>967</v>
      </c>
      <c r="R36" s="11">
        <v>1534</v>
      </c>
      <c r="S36" s="11">
        <v>1246</v>
      </c>
    </row>
    <row r="37" spans="1:19" x14ac:dyDescent="0.3">
      <c r="A37" s="13" t="s">
        <v>35</v>
      </c>
      <c r="B37" s="11">
        <v>2876</v>
      </c>
      <c r="C37" s="11">
        <v>2924</v>
      </c>
      <c r="D37" s="12">
        <v>2845</v>
      </c>
      <c r="E37" s="12">
        <v>2912</v>
      </c>
      <c r="F37" s="12">
        <v>2773</v>
      </c>
      <c r="G37" s="12">
        <v>2313</v>
      </c>
      <c r="H37" s="12">
        <v>1810</v>
      </c>
      <c r="I37" s="12">
        <v>1746</v>
      </c>
      <c r="J37" s="12">
        <v>1949</v>
      </c>
      <c r="K37" s="12">
        <v>1683</v>
      </c>
      <c r="L37" s="12">
        <v>1407</v>
      </c>
      <c r="M37" s="11">
        <v>1703</v>
      </c>
      <c r="N37" s="11">
        <v>1511</v>
      </c>
      <c r="O37" s="11">
        <v>1809</v>
      </c>
      <c r="P37" s="11">
        <v>845</v>
      </c>
      <c r="Q37" s="11">
        <v>1020</v>
      </c>
      <c r="R37" s="11">
        <v>1530</v>
      </c>
      <c r="S37" s="11">
        <v>1147</v>
      </c>
    </row>
    <row r="38" spans="1:19" x14ac:dyDescent="0.3">
      <c r="A38" s="13" t="s">
        <v>36</v>
      </c>
      <c r="B38" s="11">
        <v>3228</v>
      </c>
      <c r="C38" s="11">
        <v>3239</v>
      </c>
      <c r="D38" s="12">
        <v>3080</v>
      </c>
      <c r="E38" s="12">
        <v>3055</v>
      </c>
      <c r="F38" s="12">
        <v>2848</v>
      </c>
      <c r="G38" s="12">
        <v>2505</v>
      </c>
      <c r="H38" s="12">
        <v>2097</v>
      </c>
      <c r="I38" s="12">
        <v>1999</v>
      </c>
      <c r="J38" s="12">
        <v>2198</v>
      </c>
      <c r="K38" s="12">
        <v>1906</v>
      </c>
      <c r="L38" s="12">
        <v>1580</v>
      </c>
      <c r="M38" s="11">
        <v>1843</v>
      </c>
      <c r="N38" s="11">
        <v>1603</v>
      </c>
      <c r="O38" s="11">
        <v>1899</v>
      </c>
      <c r="P38" s="11">
        <v>930</v>
      </c>
      <c r="Q38" s="11">
        <v>1107</v>
      </c>
      <c r="R38" s="11">
        <v>1503</v>
      </c>
      <c r="S38" s="11">
        <v>1221</v>
      </c>
    </row>
    <row r="39" spans="1:19" x14ac:dyDescent="0.3">
      <c r="A39" s="13" t="s">
        <v>37</v>
      </c>
      <c r="B39" s="11">
        <v>4063</v>
      </c>
      <c r="C39" s="11">
        <v>4165</v>
      </c>
      <c r="D39" s="12">
        <v>3629</v>
      </c>
      <c r="E39" s="12">
        <v>3764</v>
      </c>
      <c r="F39" s="12">
        <v>3587</v>
      </c>
      <c r="G39" s="12">
        <v>3552</v>
      </c>
      <c r="H39" s="12">
        <v>3076</v>
      </c>
      <c r="I39" s="12">
        <v>2790</v>
      </c>
      <c r="J39" s="12">
        <v>3126</v>
      </c>
      <c r="K39" s="12">
        <v>2973</v>
      </c>
      <c r="L39" s="12">
        <v>2544</v>
      </c>
      <c r="M39" s="11">
        <v>2535</v>
      </c>
      <c r="N39" s="11">
        <v>2161</v>
      </c>
      <c r="O39" s="11">
        <v>2843</v>
      </c>
      <c r="P39" s="11">
        <v>1200</v>
      </c>
      <c r="Q39" s="11">
        <v>2422</v>
      </c>
      <c r="R39" s="11">
        <v>2579</v>
      </c>
      <c r="S39" s="11">
        <v>1399</v>
      </c>
    </row>
    <row r="40" spans="1:19" x14ac:dyDescent="0.3">
      <c r="A40" s="13" t="s">
        <v>38</v>
      </c>
      <c r="B40" s="11">
        <v>2608</v>
      </c>
      <c r="C40" s="11">
        <v>2647</v>
      </c>
      <c r="D40" s="12">
        <v>2868</v>
      </c>
      <c r="E40" s="12">
        <v>2497</v>
      </c>
      <c r="F40" s="12">
        <v>2146</v>
      </c>
      <c r="G40" s="12">
        <v>2094</v>
      </c>
      <c r="H40" s="12">
        <v>1836</v>
      </c>
      <c r="I40" s="12">
        <v>1742</v>
      </c>
      <c r="J40" s="12">
        <v>1845</v>
      </c>
      <c r="K40" s="12">
        <v>1386</v>
      </c>
      <c r="L40" s="12">
        <v>1037</v>
      </c>
      <c r="M40" s="11">
        <v>1392</v>
      </c>
      <c r="N40" s="11">
        <v>1240</v>
      </c>
      <c r="O40" s="11">
        <v>1434</v>
      </c>
      <c r="P40" s="11">
        <v>706</v>
      </c>
      <c r="Q40" s="11">
        <v>761</v>
      </c>
      <c r="R40" s="11">
        <v>1103</v>
      </c>
      <c r="S40" s="11">
        <v>1036</v>
      </c>
    </row>
    <row r="41" spans="1:19" ht="17.399999999999999" x14ac:dyDescent="0.35">
      <c r="A41" s="5" t="s">
        <v>39</v>
      </c>
      <c r="B41" s="7">
        <f>SUM(B42:B54)</f>
        <v>7829</v>
      </c>
      <c r="C41" s="7">
        <f t="shared" ref="C41:S41" si="7">SUM(C42:C54)</f>
        <v>6743</v>
      </c>
      <c r="D41" s="7">
        <f t="shared" si="7"/>
        <v>6511</v>
      </c>
      <c r="E41" s="7">
        <f t="shared" si="7"/>
        <v>6104</v>
      </c>
      <c r="F41" s="7">
        <f t="shared" si="7"/>
        <v>5840</v>
      </c>
      <c r="G41" s="7">
        <f t="shared" si="7"/>
        <v>5905</v>
      </c>
      <c r="H41" s="7">
        <f t="shared" si="7"/>
        <v>6437</v>
      </c>
      <c r="I41" s="7">
        <f t="shared" si="7"/>
        <v>6294</v>
      </c>
      <c r="J41" s="7">
        <f t="shared" si="7"/>
        <v>8742</v>
      </c>
      <c r="K41" s="7">
        <f t="shared" si="7"/>
        <v>7598</v>
      </c>
      <c r="L41" s="7">
        <f t="shared" si="7"/>
        <v>7572</v>
      </c>
      <c r="M41" s="7">
        <f t="shared" si="7"/>
        <v>10149</v>
      </c>
      <c r="N41" s="7">
        <f t="shared" si="7"/>
        <v>11429</v>
      </c>
      <c r="O41" s="7">
        <f t="shared" si="7"/>
        <v>10501</v>
      </c>
      <c r="P41" s="7">
        <f t="shared" si="7"/>
        <v>3077</v>
      </c>
      <c r="Q41" s="7">
        <f t="shared" si="7"/>
        <v>5146</v>
      </c>
      <c r="R41" s="7">
        <f t="shared" si="7"/>
        <v>6099</v>
      </c>
      <c r="S41" s="7">
        <f t="shared" si="7"/>
        <v>6647</v>
      </c>
    </row>
    <row r="42" spans="1:19" x14ac:dyDescent="0.3">
      <c r="A42" s="13" t="s">
        <v>40</v>
      </c>
      <c r="B42" s="11">
        <v>2857</v>
      </c>
      <c r="C42" s="11">
        <v>2489</v>
      </c>
      <c r="D42" s="12">
        <v>2218</v>
      </c>
      <c r="E42" s="12">
        <v>2241</v>
      </c>
      <c r="F42" s="12">
        <v>2071</v>
      </c>
      <c r="G42" s="12">
        <v>2029</v>
      </c>
      <c r="H42" s="12">
        <v>2207</v>
      </c>
      <c r="I42" s="12">
        <v>1715</v>
      </c>
      <c r="J42" s="12">
        <v>2044</v>
      </c>
      <c r="K42" s="12">
        <v>1925</v>
      </c>
      <c r="L42" s="12">
        <v>1797</v>
      </c>
      <c r="M42" s="11">
        <v>2226</v>
      </c>
      <c r="N42" s="11">
        <v>2527</v>
      </c>
      <c r="O42" s="11">
        <v>2055</v>
      </c>
      <c r="P42" s="11">
        <v>651</v>
      </c>
      <c r="Q42" s="11">
        <v>924</v>
      </c>
      <c r="R42" s="11">
        <v>1230</v>
      </c>
      <c r="S42" s="14">
        <v>1405</v>
      </c>
    </row>
    <row r="43" spans="1:19" x14ac:dyDescent="0.3">
      <c r="A43" s="13" t="s">
        <v>41</v>
      </c>
      <c r="B43" s="10" t="s">
        <v>2</v>
      </c>
      <c r="C43" s="10" t="s">
        <v>2</v>
      </c>
      <c r="D43" s="11" t="s">
        <v>2</v>
      </c>
      <c r="E43" s="11" t="s">
        <v>2</v>
      </c>
      <c r="F43" s="11" t="s">
        <v>2</v>
      </c>
      <c r="G43" s="11" t="s">
        <v>2</v>
      </c>
      <c r="H43" s="11" t="s">
        <v>2</v>
      </c>
      <c r="I43" s="11" t="s">
        <v>2</v>
      </c>
      <c r="J43" s="11" t="s">
        <v>2</v>
      </c>
      <c r="K43" s="11" t="s">
        <v>2</v>
      </c>
      <c r="L43" s="11" t="s">
        <v>2</v>
      </c>
      <c r="M43" s="11">
        <v>1095</v>
      </c>
      <c r="N43" s="11">
        <v>1623</v>
      </c>
      <c r="O43" s="11">
        <v>1050</v>
      </c>
      <c r="P43" s="11">
        <v>117</v>
      </c>
      <c r="Q43" s="11">
        <v>395</v>
      </c>
      <c r="R43" s="11">
        <v>218</v>
      </c>
      <c r="S43" s="14">
        <v>408</v>
      </c>
    </row>
    <row r="44" spans="1:19" x14ac:dyDescent="0.3">
      <c r="A44" s="13" t="s">
        <v>42</v>
      </c>
      <c r="B44" s="11">
        <v>1511</v>
      </c>
      <c r="C44" s="11">
        <v>1045</v>
      </c>
      <c r="D44" s="12">
        <v>1179</v>
      </c>
      <c r="E44" s="12">
        <v>840</v>
      </c>
      <c r="F44" s="12">
        <v>796</v>
      </c>
      <c r="G44" s="12">
        <v>816</v>
      </c>
      <c r="H44" s="12">
        <v>1138</v>
      </c>
      <c r="I44" s="12">
        <v>1132</v>
      </c>
      <c r="J44" s="12">
        <v>1019</v>
      </c>
      <c r="K44" s="12">
        <v>821</v>
      </c>
      <c r="L44" s="12">
        <v>1037</v>
      </c>
      <c r="M44" s="11">
        <v>700</v>
      </c>
      <c r="N44" s="11">
        <v>1111</v>
      </c>
      <c r="O44" s="11">
        <v>731</v>
      </c>
      <c r="P44" s="11">
        <v>94</v>
      </c>
      <c r="Q44" s="11">
        <v>241</v>
      </c>
      <c r="R44" s="11">
        <v>170</v>
      </c>
      <c r="S44" s="14">
        <v>218</v>
      </c>
    </row>
    <row r="45" spans="1:19" x14ac:dyDescent="0.3">
      <c r="A45" s="13" t="s">
        <v>43</v>
      </c>
      <c r="B45" s="10" t="s">
        <v>2</v>
      </c>
      <c r="C45" s="10" t="s">
        <v>2</v>
      </c>
      <c r="D45" s="11" t="s">
        <v>2</v>
      </c>
      <c r="E45" s="11" t="s">
        <v>2</v>
      </c>
      <c r="F45" s="11" t="s">
        <v>2</v>
      </c>
      <c r="G45" s="11" t="s">
        <v>2</v>
      </c>
      <c r="H45" s="11" t="s">
        <v>2</v>
      </c>
      <c r="I45" s="11" t="s">
        <v>2</v>
      </c>
      <c r="J45" s="11" t="s">
        <v>2</v>
      </c>
      <c r="K45" s="11" t="s">
        <v>2</v>
      </c>
      <c r="L45" s="11" t="s">
        <v>2</v>
      </c>
      <c r="M45" s="11">
        <v>562</v>
      </c>
      <c r="N45" s="11">
        <v>657</v>
      </c>
      <c r="O45" s="11">
        <v>687</v>
      </c>
      <c r="P45" s="11">
        <v>243</v>
      </c>
      <c r="Q45" s="11">
        <v>269</v>
      </c>
      <c r="R45" s="11">
        <v>323</v>
      </c>
      <c r="S45" s="14">
        <v>374</v>
      </c>
    </row>
    <row r="46" spans="1:19" x14ac:dyDescent="0.3">
      <c r="A46" s="13" t="s">
        <v>44</v>
      </c>
      <c r="B46" s="10" t="s">
        <v>2</v>
      </c>
      <c r="C46" s="10" t="s">
        <v>2</v>
      </c>
      <c r="D46" s="11" t="s">
        <v>2</v>
      </c>
      <c r="E46" s="11" t="s">
        <v>2</v>
      </c>
      <c r="F46" s="11" t="s">
        <v>2</v>
      </c>
      <c r="G46" s="11" t="s">
        <v>2</v>
      </c>
      <c r="H46" s="11" t="s">
        <v>2</v>
      </c>
      <c r="I46" s="11" t="s">
        <v>2</v>
      </c>
      <c r="J46" s="12">
        <v>895</v>
      </c>
      <c r="K46" s="12">
        <v>828</v>
      </c>
      <c r="L46" s="12">
        <v>739</v>
      </c>
      <c r="M46" s="11">
        <v>786</v>
      </c>
      <c r="N46" s="11">
        <v>685</v>
      </c>
      <c r="O46" s="11">
        <v>687</v>
      </c>
      <c r="P46" s="11">
        <v>337</v>
      </c>
      <c r="Q46" s="11">
        <v>397</v>
      </c>
      <c r="R46" s="11">
        <v>461</v>
      </c>
      <c r="S46" s="14">
        <v>494</v>
      </c>
    </row>
    <row r="47" spans="1:19" x14ac:dyDescent="0.3">
      <c r="A47" s="13" t="s">
        <v>45</v>
      </c>
      <c r="B47" s="10" t="s">
        <v>2</v>
      </c>
      <c r="C47" s="10" t="s">
        <v>2</v>
      </c>
      <c r="D47" s="11" t="s">
        <v>2</v>
      </c>
      <c r="E47" s="11" t="s">
        <v>2</v>
      </c>
      <c r="F47" s="11" t="s">
        <v>2</v>
      </c>
      <c r="G47" s="11" t="s">
        <v>2</v>
      </c>
      <c r="H47" s="11" t="s">
        <v>2</v>
      </c>
      <c r="I47" s="11" t="s">
        <v>2</v>
      </c>
      <c r="J47" s="12">
        <v>720</v>
      </c>
      <c r="K47" s="12">
        <v>705</v>
      </c>
      <c r="L47" s="12">
        <v>512</v>
      </c>
      <c r="M47" s="11">
        <v>613</v>
      </c>
      <c r="N47" s="11">
        <v>575</v>
      </c>
      <c r="O47" s="11">
        <v>608</v>
      </c>
      <c r="P47" s="11">
        <v>345</v>
      </c>
      <c r="Q47" s="11">
        <v>394</v>
      </c>
      <c r="R47" s="11">
        <v>478</v>
      </c>
      <c r="S47" s="14">
        <v>502</v>
      </c>
    </row>
    <row r="48" spans="1:19" x14ac:dyDescent="0.3">
      <c r="A48" s="13" t="s">
        <v>46</v>
      </c>
      <c r="B48" s="10" t="s">
        <v>2</v>
      </c>
      <c r="C48" s="10" t="s">
        <v>2</v>
      </c>
      <c r="D48" s="11" t="s">
        <v>2</v>
      </c>
      <c r="E48" s="11" t="s">
        <v>2</v>
      </c>
      <c r="F48" s="11" t="s">
        <v>2</v>
      </c>
      <c r="G48" s="11" t="s">
        <v>2</v>
      </c>
      <c r="H48" s="11" t="s">
        <v>2</v>
      </c>
      <c r="I48" s="11" t="s">
        <v>2</v>
      </c>
      <c r="J48" s="11" t="s">
        <v>2</v>
      </c>
      <c r="K48" s="11" t="s">
        <v>2</v>
      </c>
      <c r="L48" s="11" t="s">
        <v>2</v>
      </c>
      <c r="M48" s="11" t="s">
        <v>2</v>
      </c>
      <c r="N48" s="11">
        <v>221</v>
      </c>
      <c r="O48" s="11">
        <v>136</v>
      </c>
      <c r="P48" s="11">
        <v>51</v>
      </c>
      <c r="Q48" s="11">
        <v>108</v>
      </c>
      <c r="R48" s="11">
        <v>95</v>
      </c>
      <c r="S48" s="14">
        <v>105</v>
      </c>
    </row>
    <row r="49" spans="1:19" x14ac:dyDescent="0.3">
      <c r="A49" s="13" t="s">
        <v>47</v>
      </c>
      <c r="B49" s="11">
        <v>319</v>
      </c>
      <c r="C49" s="11">
        <v>275</v>
      </c>
      <c r="D49" s="12">
        <v>352</v>
      </c>
      <c r="E49" s="12">
        <v>399</v>
      </c>
      <c r="F49" s="12">
        <v>364</v>
      </c>
      <c r="G49" s="12">
        <v>371</v>
      </c>
      <c r="H49" s="12">
        <v>435</v>
      </c>
      <c r="I49" s="12">
        <v>445</v>
      </c>
      <c r="J49" s="12">
        <v>570</v>
      </c>
      <c r="K49" s="12">
        <v>287</v>
      </c>
      <c r="L49" s="12">
        <v>398</v>
      </c>
      <c r="M49" s="11">
        <v>320</v>
      </c>
      <c r="N49" s="11">
        <v>296</v>
      </c>
      <c r="O49" s="11">
        <v>277</v>
      </c>
      <c r="P49" s="11">
        <v>139</v>
      </c>
      <c r="Q49" s="11">
        <v>181</v>
      </c>
      <c r="R49" s="11">
        <v>240</v>
      </c>
      <c r="S49" s="14">
        <v>244</v>
      </c>
    </row>
    <row r="50" spans="1:19" x14ac:dyDescent="0.3">
      <c r="A50" s="13" t="s">
        <v>48</v>
      </c>
      <c r="B50" s="10" t="s">
        <v>2</v>
      </c>
      <c r="C50" s="10" t="s">
        <v>2</v>
      </c>
      <c r="D50" s="11" t="s">
        <v>2</v>
      </c>
      <c r="E50" s="11" t="s">
        <v>2</v>
      </c>
      <c r="F50" s="11" t="s">
        <v>2</v>
      </c>
      <c r="G50" s="11" t="s">
        <v>2</v>
      </c>
      <c r="H50" s="11" t="s">
        <v>2</v>
      </c>
      <c r="I50" s="11" t="s">
        <v>2</v>
      </c>
      <c r="J50" s="11" t="s">
        <v>2</v>
      </c>
      <c r="K50" s="11" t="s">
        <v>2</v>
      </c>
      <c r="L50" s="11" t="s">
        <v>2</v>
      </c>
      <c r="M50" s="11">
        <v>180</v>
      </c>
      <c r="N50" s="11">
        <v>450</v>
      </c>
      <c r="O50" s="11">
        <v>363</v>
      </c>
      <c r="P50" s="11">
        <v>55</v>
      </c>
      <c r="Q50" s="11">
        <v>189</v>
      </c>
      <c r="R50" s="11">
        <v>300</v>
      </c>
      <c r="S50" s="14">
        <v>320</v>
      </c>
    </row>
    <row r="51" spans="1:19" x14ac:dyDescent="0.3">
      <c r="A51" s="13" t="s">
        <v>49</v>
      </c>
      <c r="B51" s="10" t="s">
        <v>2</v>
      </c>
      <c r="C51" s="10" t="s">
        <v>2</v>
      </c>
      <c r="D51" s="11" t="s">
        <v>2</v>
      </c>
      <c r="E51" s="11" t="s">
        <v>2</v>
      </c>
      <c r="F51" s="11" t="s">
        <v>2</v>
      </c>
      <c r="G51" s="11" t="s">
        <v>2</v>
      </c>
      <c r="H51" s="11" t="s">
        <v>2</v>
      </c>
      <c r="I51" s="11" t="s">
        <v>2</v>
      </c>
      <c r="J51" s="12">
        <v>689</v>
      </c>
      <c r="K51" s="12">
        <v>540</v>
      </c>
      <c r="L51" s="12">
        <v>478</v>
      </c>
      <c r="M51" s="11">
        <v>478</v>
      </c>
      <c r="N51" s="11">
        <v>462</v>
      </c>
      <c r="O51" s="11">
        <v>398</v>
      </c>
      <c r="P51" s="11">
        <v>47</v>
      </c>
      <c r="Q51" s="11">
        <v>190</v>
      </c>
      <c r="R51" s="11">
        <v>313</v>
      </c>
      <c r="S51" s="14">
        <v>315</v>
      </c>
    </row>
    <row r="52" spans="1:19" x14ac:dyDescent="0.3">
      <c r="A52" s="13" t="s">
        <v>50</v>
      </c>
      <c r="B52" s="11">
        <v>809</v>
      </c>
      <c r="C52" s="11">
        <v>730</v>
      </c>
      <c r="D52" s="12">
        <v>712</v>
      </c>
      <c r="E52" s="12">
        <v>698</v>
      </c>
      <c r="F52" s="12">
        <v>624</v>
      </c>
      <c r="G52" s="12">
        <v>664</v>
      </c>
      <c r="H52" s="12">
        <v>725</v>
      </c>
      <c r="I52" s="12">
        <v>655</v>
      </c>
      <c r="J52" s="12">
        <v>659</v>
      </c>
      <c r="K52" s="12">
        <v>557</v>
      </c>
      <c r="L52" s="12">
        <v>589</v>
      </c>
      <c r="M52" s="11">
        <v>504</v>
      </c>
      <c r="N52" s="11">
        <v>449</v>
      </c>
      <c r="O52" s="11">
        <v>511</v>
      </c>
      <c r="P52" s="11">
        <v>47</v>
      </c>
      <c r="Q52" s="11">
        <v>133</v>
      </c>
      <c r="R52" s="11">
        <v>229</v>
      </c>
      <c r="S52" s="14">
        <v>290</v>
      </c>
    </row>
    <row r="53" spans="1:19" x14ac:dyDescent="0.3">
      <c r="A53" s="13" t="s">
        <v>51</v>
      </c>
      <c r="B53" s="10" t="s">
        <v>2</v>
      </c>
      <c r="C53" s="10" t="s">
        <v>2</v>
      </c>
      <c r="D53" s="11" t="s">
        <v>2</v>
      </c>
      <c r="E53" s="11" t="s">
        <v>2</v>
      </c>
      <c r="F53" s="11" t="s">
        <v>2</v>
      </c>
      <c r="G53" s="11" t="s">
        <v>2</v>
      </c>
      <c r="H53" s="11" t="s">
        <v>2</v>
      </c>
      <c r="I53" s="11" t="s">
        <v>2</v>
      </c>
      <c r="J53" s="11" t="s">
        <v>2</v>
      </c>
      <c r="K53" s="11" t="s">
        <v>2</v>
      </c>
      <c r="L53" s="11" t="s">
        <v>2</v>
      </c>
      <c r="M53" s="11">
        <v>578</v>
      </c>
      <c r="N53" s="11">
        <v>618</v>
      </c>
      <c r="O53" s="11">
        <v>727</v>
      </c>
      <c r="P53" s="11">
        <v>111</v>
      </c>
      <c r="Q53" s="11">
        <v>306</v>
      </c>
      <c r="R53" s="11">
        <v>509</v>
      </c>
      <c r="S53" s="14">
        <v>440</v>
      </c>
    </row>
    <row r="54" spans="1:19" x14ac:dyDescent="0.3">
      <c r="A54" s="37" t="s">
        <v>52</v>
      </c>
      <c r="B54" s="38">
        <v>2333</v>
      </c>
      <c r="C54" s="38">
        <v>2204</v>
      </c>
      <c r="D54" s="39">
        <v>2050</v>
      </c>
      <c r="E54" s="39">
        <v>1926</v>
      </c>
      <c r="F54" s="39">
        <v>1985</v>
      </c>
      <c r="G54" s="39">
        <v>2025</v>
      </c>
      <c r="H54" s="39">
        <v>1932</v>
      </c>
      <c r="I54" s="39">
        <v>2347</v>
      </c>
      <c r="J54" s="39">
        <v>2146</v>
      </c>
      <c r="K54" s="39">
        <v>1935</v>
      </c>
      <c r="L54" s="39">
        <v>2022</v>
      </c>
      <c r="M54" s="38">
        <v>2107</v>
      </c>
      <c r="N54" s="38">
        <v>1755</v>
      </c>
      <c r="O54" s="38">
        <v>2271</v>
      </c>
      <c r="P54" s="38">
        <v>840</v>
      </c>
      <c r="Q54" s="38">
        <v>1419</v>
      </c>
      <c r="R54" s="38">
        <v>1533</v>
      </c>
      <c r="S54" s="12">
        <v>1532</v>
      </c>
    </row>
    <row r="55" spans="1:19" ht="17.399999999999999" x14ac:dyDescent="0.35">
      <c r="A55" s="40" t="s">
        <v>53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>
        <f>SUM(S56:S60)</f>
        <v>4720</v>
      </c>
    </row>
    <row r="56" spans="1:19" x14ac:dyDescent="0.3">
      <c r="A56" s="13" t="s">
        <v>54</v>
      </c>
      <c r="B56" s="1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1"/>
      <c r="N56" s="11"/>
      <c r="O56" s="11"/>
      <c r="P56" s="11"/>
      <c r="Q56" s="11"/>
      <c r="R56" s="11"/>
      <c r="S56" s="14">
        <v>1274</v>
      </c>
    </row>
    <row r="57" spans="1:19" x14ac:dyDescent="0.3">
      <c r="A57" s="13" t="s">
        <v>55</v>
      </c>
      <c r="B57" s="11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1"/>
      <c r="N57" s="11"/>
      <c r="O57" s="11"/>
      <c r="P57" s="11"/>
      <c r="Q57" s="11"/>
      <c r="R57" s="11"/>
      <c r="S57" s="12">
        <v>1297</v>
      </c>
    </row>
    <row r="58" spans="1:19" x14ac:dyDescent="0.3">
      <c r="A58" s="13" t="s">
        <v>56</v>
      </c>
      <c r="B58" s="11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1"/>
      <c r="N58" s="11"/>
      <c r="O58" s="11"/>
      <c r="P58" s="11"/>
      <c r="Q58" s="11"/>
      <c r="R58" s="11"/>
      <c r="S58" s="12">
        <v>1104</v>
      </c>
    </row>
    <row r="59" spans="1:19" x14ac:dyDescent="0.3">
      <c r="A59" s="13" t="s">
        <v>57</v>
      </c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1"/>
      <c r="N59" s="11"/>
      <c r="O59" s="11"/>
      <c r="P59" s="11"/>
      <c r="Q59" s="11"/>
      <c r="R59" s="11"/>
      <c r="S59" s="12">
        <v>702</v>
      </c>
    </row>
    <row r="60" spans="1:19" x14ac:dyDescent="0.3">
      <c r="A60" s="13" t="s">
        <v>58</v>
      </c>
      <c r="B60" s="11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1"/>
      <c r="N60" s="11"/>
      <c r="O60" s="11"/>
      <c r="P60" s="11"/>
      <c r="Q60" s="11"/>
      <c r="R60" s="11"/>
      <c r="S60" s="12">
        <v>343</v>
      </c>
    </row>
    <row r="61" spans="1:19" ht="17.399999999999999" x14ac:dyDescent="0.35">
      <c r="A61" s="40" t="s">
        <v>59</v>
      </c>
      <c r="B61" s="41">
        <f>SUM(B62:B67)</f>
        <v>9011</v>
      </c>
      <c r="C61" s="41">
        <f t="shared" ref="C61:S61" si="8">SUM(C62:C67)</f>
        <v>16092</v>
      </c>
      <c r="D61" s="41">
        <f t="shared" si="8"/>
        <v>14703</v>
      </c>
      <c r="E61" s="41">
        <f t="shared" si="8"/>
        <v>14802</v>
      </c>
      <c r="F61" s="41">
        <f t="shared" si="8"/>
        <v>14048</v>
      </c>
      <c r="G61" s="41">
        <f t="shared" si="8"/>
        <v>14416</v>
      </c>
      <c r="H61" s="41">
        <f t="shared" si="8"/>
        <v>14319</v>
      </c>
      <c r="I61" s="41">
        <f t="shared" si="8"/>
        <v>8629</v>
      </c>
      <c r="J61" s="41">
        <f t="shared" si="8"/>
        <v>13152</v>
      </c>
      <c r="K61" s="41">
        <f t="shared" si="8"/>
        <v>17768</v>
      </c>
      <c r="L61" s="41">
        <f t="shared" si="8"/>
        <v>18762</v>
      </c>
      <c r="M61" s="41">
        <f t="shared" si="8"/>
        <v>20260</v>
      </c>
      <c r="N61" s="41">
        <f t="shared" si="8"/>
        <v>19208</v>
      </c>
      <c r="O61" s="41">
        <f t="shared" si="8"/>
        <v>18880</v>
      </c>
      <c r="P61" s="41">
        <f t="shared" si="8"/>
        <v>11067</v>
      </c>
      <c r="Q61" s="41">
        <f t="shared" si="8"/>
        <v>9444</v>
      </c>
      <c r="R61" s="41">
        <f t="shared" si="8"/>
        <v>8697</v>
      </c>
      <c r="S61" s="41">
        <f t="shared" si="8"/>
        <v>10428</v>
      </c>
    </row>
    <row r="62" spans="1:19" x14ac:dyDescent="0.3">
      <c r="A62" s="13" t="s">
        <v>60</v>
      </c>
      <c r="B62" s="11" t="s">
        <v>2</v>
      </c>
      <c r="C62" s="11">
        <v>4842</v>
      </c>
      <c r="D62" s="12">
        <v>4206</v>
      </c>
      <c r="E62" s="12">
        <v>4268</v>
      </c>
      <c r="F62" s="12">
        <v>4391</v>
      </c>
      <c r="G62" s="12">
        <v>4581</v>
      </c>
      <c r="H62" s="12">
        <v>4569</v>
      </c>
      <c r="I62" s="11" t="s">
        <v>2</v>
      </c>
      <c r="J62" s="12">
        <v>3890</v>
      </c>
      <c r="K62" s="12">
        <v>4237</v>
      </c>
      <c r="L62" s="12">
        <v>3771</v>
      </c>
      <c r="M62" s="11">
        <v>4156</v>
      </c>
      <c r="N62" s="11">
        <v>3786</v>
      </c>
      <c r="O62" s="12">
        <v>3647</v>
      </c>
      <c r="P62" s="12">
        <v>2244</v>
      </c>
      <c r="Q62" s="12">
        <v>1775</v>
      </c>
      <c r="R62" s="12">
        <v>2912</v>
      </c>
      <c r="S62" s="14">
        <v>2832</v>
      </c>
    </row>
    <row r="63" spans="1:19" x14ac:dyDescent="0.3">
      <c r="A63" s="13" t="s">
        <v>61</v>
      </c>
      <c r="B63" s="11" t="s">
        <v>2</v>
      </c>
      <c r="C63" s="11">
        <v>2323</v>
      </c>
      <c r="D63" s="12">
        <v>2019</v>
      </c>
      <c r="E63" s="12">
        <v>2292</v>
      </c>
      <c r="F63" s="12">
        <v>2275</v>
      </c>
      <c r="G63" s="12">
        <v>2398</v>
      </c>
      <c r="H63" s="12">
        <v>2357</v>
      </c>
      <c r="I63" s="12">
        <v>1891</v>
      </c>
      <c r="J63" s="12">
        <v>2099</v>
      </c>
      <c r="K63" s="12">
        <v>2547</v>
      </c>
      <c r="L63" s="12">
        <v>2038</v>
      </c>
      <c r="M63" s="11">
        <v>2266</v>
      </c>
      <c r="N63" s="11">
        <v>1980</v>
      </c>
      <c r="O63" s="14">
        <v>2340</v>
      </c>
      <c r="P63" s="14">
        <v>1961</v>
      </c>
      <c r="Q63" s="14">
        <v>1127</v>
      </c>
      <c r="R63" s="14" t="s">
        <v>13</v>
      </c>
      <c r="S63" s="14">
        <v>1761</v>
      </c>
    </row>
    <row r="64" spans="1:19" x14ac:dyDescent="0.3">
      <c r="A64" s="13" t="s">
        <v>62</v>
      </c>
      <c r="B64" s="11" t="s">
        <v>2</v>
      </c>
      <c r="C64" s="11" t="s">
        <v>2</v>
      </c>
      <c r="D64" s="11" t="s">
        <v>2</v>
      </c>
      <c r="E64" s="11" t="s">
        <v>2</v>
      </c>
      <c r="F64" s="11" t="s">
        <v>2</v>
      </c>
      <c r="G64" s="11" t="s">
        <v>2</v>
      </c>
      <c r="H64" s="11" t="s">
        <v>2</v>
      </c>
      <c r="I64" s="11" t="s">
        <v>2</v>
      </c>
      <c r="J64" s="11" t="s">
        <v>2</v>
      </c>
      <c r="K64" s="11" t="s">
        <v>2</v>
      </c>
      <c r="L64" s="12">
        <v>2985</v>
      </c>
      <c r="M64" s="11">
        <v>3450</v>
      </c>
      <c r="N64" s="11">
        <v>3349</v>
      </c>
      <c r="O64" s="14">
        <v>3033</v>
      </c>
      <c r="P64" s="14">
        <v>2100</v>
      </c>
      <c r="Q64" s="14">
        <v>2078</v>
      </c>
      <c r="R64" s="14">
        <v>2755</v>
      </c>
      <c r="S64" s="14" t="s">
        <v>13</v>
      </c>
    </row>
    <row r="65" spans="1:19" x14ac:dyDescent="0.3">
      <c r="A65" s="42" t="s">
        <v>63</v>
      </c>
      <c r="B65" s="43">
        <v>4483</v>
      </c>
      <c r="C65" s="43">
        <v>4374</v>
      </c>
      <c r="D65" s="44">
        <v>4298</v>
      </c>
      <c r="E65" s="44">
        <v>4145</v>
      </c>
      <c r="F65" s="44">
        <v>3831</v>
      </c>
      <c r="G65" s="44">
        <v>3741</v>
      </c>
      <c r="H65" s="44">
        <v>3821</v>
      </c>
      <c r="I65" s="44">
        <v>3321</v>
      </c>
      <c r="J65" s="44">
        <v>3721</v>
      </c>
      <c r="K65" s="44">
        <v>3566</v>
      </c>
      <c r="L65" s="44">
        <v>3360</v>
      </c>
      <c r="M65" s="44">
        <v>3422</v>
      </c>
      <c r="N65" s="44">
        <v>3314</v>
      </c>
      <c r="O65" s="45">
        <v>3361</v>
      </c>
      <c r="P65" s="45" t="s">
        <v>2</v>
      </c>
      <c r="Q65" s="45" t="s">
        <v>2</v>
      </c>
      <c r="R65" s="45" t="s">
        <v>13</v>
      </c>
      <c r="S65" s="45" t="s">
        <v>13</v>
      </c>
    </row>
    <row r="66" spans="1:19" x14ac:dyDescent="0.3">
      <c r="A66" s="42" t="s">
        <v>64</v>
      </c>
      <c r="B66" s="43">
        <v>4528</v>
      </c>
      <c r="C66" s="43">
        <v>4553</v>
      </c>
      <c r="D66" s="44">
        <v>4180</v>
      </c>
      <c r="E66" s="44">
        <v>4097</v>
      </c>
      <c r="F66" s="44">
        <v>3551</v>
      </c>
      <c r="G66" s="44">
        <v>3696</v>
      </c>
      <c r="H66" s="44">
        <v>3572</v>
      </c>
      <c r="I66" s="44">
        <v>3417</v>
      </c>
      <c r="J66" s="44">
        <v>3442</v>
      </c>
      <c r="K66" s="44">
        <v>3466</v>
      </c>
      <c r="L66" s="44">
        <v>3357</v>
      </c>
      <c r="M66" s="44">
        <v>3297</v>
      </c>
      <c r="N66" s="44">
        <v>3263</v>
      </c>
      <c r="O66" s="45">
        <v>3118</v>
      </c>
      <c r="P66" s="45">
        <v>2304</v>
      </c>
      <c r="Q66" s="45">
        <v>2078</v>
      </c>
      <c r="R66" s="45">
        <v>3030</v>
      </c>
      <c r="S66" s="45">
        <v>2884</v>
      </c>
    </row>
    <row r="67" spans="1:19" x14ac:dyDescent="0.3">
      <c r="A67" s="13" t="s">
        <v>65</v>
      </c>
      <c r="B67" s="11" t="s">
        <v>2</v>
      </c>
      <c r="C67" s="11" t="s">
        <v>2</v>
      </c>
      <c r="D67" s="11" t="s">
        <v>2</v>
      </c>
      <c r="E67" s="11" t="s">
        <v>2</v>
      </c>
      <c r="F67" s="11" t="s">
        <v>2</v>
      </c>
      <c r="G67" s="11" t="s">
        <v>2</v>
      </c>
      <c r="H67" s="11" t="s">
        <v>2</v>
      </c>
      <c r="I67" s="11" t="s">
        <v>2</v>
      </c>
      <c r="J67" s="11" t="s">
        <v>2</v>
      </c>
      <c r="K67" s="11">
        <v>3952</v>
      </c>
      <c r="L67" s="12">
        <v>3251</v>
      </c>
      <c r="M67" s="11">
        <v>3669</v>
      </c>
      <c r="N67" s="11">
        <v>3516</v>
      </c>
      <c r="O67" s="12">
        <v>3381</v>
      </c>
      <c r="P67" s="46">
        <v>2458</v>
      </c>
      <c r="Q67" s="46">
        <v>2386</v>
      </c>
      <c r="R67" s="46" t="s">
        <v>13</v>
      </c>
      <c r="S67" s="12">
        <v>2951</v>
      </c>
    </row>
    <row r="68" spans="1:19" ht="17.399999999999999" x14ac:dyDescent="0.35">
      <c r="A68" s="5" t="s">
        <v>66</v>
      </c>
      <c r="B68" s="7">
        <f>SUM(B69:B71)</f>
        <v>3476</v>
      </c>
      <c r="C68" s="7">
        <f t="shared" ref="C68:S68" si="9">SUM(C69:C71)</f>
        <v>4204</v>
      </c>
      <c r="D68" s="7">
        <f t="shared" si="9"/>
        <v>4835</v>
      </c>
      <c r="E68" s="7">
        <f t="shared" si="9"/>
        <v>5421</v>
      </c>
      <c r="F68" s="7">
        <f t="shared" si="9"/>
        <v>4477</v>
      </c>
      <c r="G68" s="7">
        <f t="shared" si="9"/>
        <v>4792</v>
      </c>
      <c r="H68" s="7">
        <f t="shared" si="9"/>
        <v>5450</v>
      </c>
      <c r="I68" s="7">
        <f t="shared" si="9"/>
        <v>4826</v>
      </c>
      <c r="J68" s="7">
        <f t="shared" si="9"/>
        <v>4664</v>
      </c>
      <c r="K68" s="7">
        <f t="shared" si="9"/>
        <v>4903</v>
      </c>
      <c r="L68" s="7">
        <f t="shared" si="9"/>
        <v>4606</v>
      </c>
      <c r="M68" s="7">
        <f t="shared" si="9"/>
        <v>4848</v>
      </c>
      <c r="N68" s="7">
        <f t="shared" si="9"/>
        <v>4391</v>
      </c>
      <c r="O68" s="7">
        <f t="shared" si="9"/>
        <v>4525</v>
      </c>
      <c r="P68" s="7">
        <f t="shared" si="9"/>
        <v>2924</v>
      </c>
      <c r="Q68" s="7">
        <f t="shared" si="9"/>
        <v>3269</v>
      </c>
      <c r="R68" s="7">
        <f t="shared" si="9"/>
        <v>2216</v>
      </c>
      <c r="S68" s="7">
        <f t="shared" si="9"/>
        <v>2260</v>
      </c>
    </row>
    <row r="69" spans="1:19" x14ac:dyDescent="0.3">
      <c r="A69" s="42" t="s">
        <v>67</v>
      </c>
      <c r="B69" s="43">
        <v>1312</v>
      </c>
      <c r="C69" s="43">
        <v>1435</v>
      </c>
      <c r="D69" s="44">
        <v>2411</v>
      </c>
      <c r="E69" s="44">
        <v>2696</v>
      </c>
      <c r="F69" s="44">
        <v>1720</v>
      </c>
      <c r="G69" s="44">
        <v>1907</v>
      </c>
      <c r="H69" s="44">
        <v>2424</v>
      </c>
      <c r="I69" s="44">
        <v>1831</v>
      </c>
      <c r="J69" s="44">
        <v>1638</v>
      </c>
      <c r="K69" s="44">
        <v>1839</v>
      </c>
      <c r="L69" s="44">
        <v>1903</v>
      </c>
      <c r="M69" s="43">
        <v>2130</v>
      </c>
      <c r="N69" s="47">
        <v>1837</v>
      </c>
      <c r="O69" s="45">
        <v>2142</v>
      </c>
      <c r="P69" s="45">
        <v>1613</v>
      </c>
      <c r="Q69" s="45">
        <v>1565</v>
      </c>
      <c r="R69" s="45" t="s">
        <v>13</v>
      </c>
      <c r="S69" s="45" t="s">
        <v>13</v>
      </c>
    </row>
    <row r="70" spans="1:19" x14ac:dyDescent="0.3">
      <c r="A70" s="42" t="s">
        <v>68</v>
      </c>
      <c r="B70" s="43">
        <v>2164</v>
      </c>
      <c r="C70" s="43">
        <v>2384</v>
      </c>
      <c r="D70" s="44">
        <v>2026</v>
      </c>
      <c r="E70" s="44">
        <v>2188</v>
      </c>
      <c r="F70" s="44">
        <v>2264</v>
      </c>
      <c r="G70" s="44">
        <v>2341</v>
      </c>
      <c r="H70" s="44">
        <v>2497</v>
      </c>
      <c r="I70" s="44">
        <v>2465</v>
      </c>
      <c r="J70" s="44">
        <v>2463</v>
      </c>
      <c r="K70" s="44">
        <v>2440</v>
      </c>
      <c r="L70" s="44">
        <v>2238</v>
      </c>
      <c r="M70" s="44">
        <v>2173</v>
      </c>
      <c r="N70" s="48">
        <v>2104</v>
      </c>
      <c r="O70" s="45">
        <v>1921</v>
      </c>
      <c r="P70" s="45">
        <v>1132</v>
      </c>
      <c r="Q70" s="45">
        <v>1501</v>
      </c>
      <c r="R70" s="45">
        <v>1867</v>
      </c>
      <c r="S70" s="45">
        <v>1854</v>
      </c>
    </row>
    <row r="71" spans="1:19" ht="15" thickBot="1" x14ac:dyDescent="0.35">
      <c r="A71" s="49" t="s">
        <v>69</v>
      </c>
      <c r="B71" s="50" t="s">
        <v>2</v>
      </c>
      <c r="C71" s="50">
        <v>385</v>
      </c>
      <c r="D71" s="51">
        <v>398</v>
      </c>
      <c r="E71" s="51">
        <v>537</v>
      </c>
      <c r="F71" s="51">
        <v>493</v>
      </c>
      <c r="G71" s="51">
        <v>544</v>
      </c>
      <c r="H71" s="51">
        <v>529</v>
      </c>
      <c r="I71" s="51">
        <v>530</v>
      </c>
      <c r="J71" s="51">
        <v>563</v>
      </c>
      <c r="K71" s="51">
        <v>624</v>
      </c>
      <c r="L71" s="51">
        <v>465</v>
      </c>
      <c r="M71" s="51">
        <v>545</v>
      </c>
      <c r="N71" s="52">
        <v>450</v>
      </c>
      <c r="O71" s="51">
        <v>462</v>
      </c>
      <c r="P71" s="51">
        <v>179</v>
      </c>
      <c r="Q71" s="51">
        <v>203</v>
      </c>
      <c r="R71" s="51">
        <v>349</v>
      </c>
      <c r="S71" s="45"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TESSUTO</dc:creator>
  <cp:lastModifiedBy>Fanny TESSUTO</cp:lastModifiedBy>
  <dcterms:created xsi:type="dcterms:W3CDTF">2024-06-07T13:55:14Z</dcterms:created>
  <dcterms:modified xsi:type="dcterms:W3CDTF">2024-06-07T13:56:33Z</dcterms:modified>
</cp:coreProperties>
</file>